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firstSheet="1" activeTab="1"/>
  </bookViews>
  <sheets>
    <sheet name="Додаток 5" sheetId="5" state="hidden" r:id="rId1"/>
    <sheet name="Економічні нормативи" sheetId="10" r:id="rId2"/>
    <sheet name="Складові капіталу" sheetId="11" r:id="rId3"/>
    <sheet name="Складові_LCR" sheetId="1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3" l="1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8" i="13"/>
  <c r="CE30" i="13" l="1"/>
  <c r="CF30" i="13"/>
  <c r="CE9" i="13" l="1"/>
  <c r="CF9" i="13"/>
  <c r="CE10" i="13"/>
  <c r="CF10" i="13"/>
  <c r="CE11" i="13"/>
  <c r="CF11" i="13"/>
  <c r="CE12" i="13"/>
  <c r="CF12" i="13"/>
  <c r="CE13" i="13"/>
  <c r="CF13" i="13"/>
  <c r="CE14" i="13"/>
  <c r="CF14" i="13"/>
  <c r="CE15" i="13"/>
  <c r="CF15" i="13"/>
  <c r="CE16" i="13"/>
  <c r="CF16" i="13"/>
  <c r="CF17" i="13"/>
  <c r="CE18" i="13"/>
  <c r="CF18" i="13"/>
  <c r="CE19" i="13"/>
  <c r="CF19" i="13"/>
  <c r="CE20" i="13"/>
  <c r="CF20" i="13"/>
  <c r="CE21" i="13"/>
  <c r="CF21" i="13"/>
  <c r="CE22" i="13"/>
  <c r="CF22" i="13"/>
  <c r="CE23" i="13"/>
  <c r="CF23" i="13"/>
  <c r="CE24" i="13"/>
  <c r="CF24" i="13"/>
  <c r="CE25" i="13"/>
  <c r="CE26" i="13"/>
  <c r="CE27" i="13"/>
  <c r="CF27" i="13"/>
  <c r="CF28" i="13"/>
  <c r="CE29" i="13"/>
  <c r="CF29" i="13"/>
  <c r="CF8" i="13"/>
  <c r="CE8" i="13"/>
  <c r="CE31" i="13" s="1"/>
  <c r="CF31" i="13" l="1"/>
</calcChain>
</file>

<file path=xl/sharedStrings.xml><?xml version="1.0" encoding="utf-8"?>
<sst xmlns="http://schemas.openxmlformats.org/spreadsheetml/2006/main" count="377" uniqueCount="169">
  <si>
    <t>№ з/п</t>
  </si>
  <si>
    <t>Найменування банку</t>
  </si>
  <si>
    <t>Н1, 
тис. грн</t>
  </si>
  <si>
    <t>Н2</t>
  </si>
  <si>
    <t>Н3</t>
  </si>
  <si>
    <t>Н7</t>
  </si>
  <si>
    <t>Н8</t>
  </si>
  <si>
    <t>Н9</t>
  </si>
  <si>
    <t>Н11</t>
  </si>
  <si>
    <t>Н12</t>
  </si>
  <si>
    <t>Л13-1</t>
  </si>
  <si>
    <t>Л13-2</t>
  </si>
  <si>
    <t>LCRвв</t>
  </si>
  <si>
    <t>LCRів</t>
  </si>
  <si>
    <t xml:space="preserve">№ з/п
</t>
  </si>
  <si>
    <t>Загальна сума регулятивного капіталу (РК)</t>
  </si>
  <si>
    <t>Загальна сума основного капіталу (ОК)</t>
  </si>
  <si>
    <t>Загальна сума додаткового
капіталу до 
розрахунку (ДК) (додатковий  капітал 
не  може  бути  більше  основного  капіталу 
(ОК), тому дорівнює ОК, якщо ДК&gt;ОК)</t>
  </si>
  <si>
    <t>Загальна сума додаткового
капіталу</t>
  </si>
  <si>
    <t>Загальна сума відвернення (В)</t>
  </si>
  <si>
    <t>Загальна сума зменшення основного капіталу</t>
  </si>
  <si>
    <t>Регулятивний капітал (РК)</t>
  </si>
  <si>
    <r>
      <t xml:space="preserve"> Норматив достатності (адекватності) регулятивного капіт</t>
    </r>
    <r>
      <rPr>
        <sz val="12"/>
        <rFont val="Times New Roman"/>
        <family val="1"/>
        <charset val="204"/>
      </rPr>
      <t>алу (Н2)</t>
    </r>
  </si>
  <si>
    <t>основний капітал</t>
  </si>
  <si>
    <t xml:space="preserve">додатковий 
капітал </t>
  </si>
  <si>
    <t>до відома</t>
  </si>
  <si>
    <t xml:space="preserve"> відвернення (В)</t>
  </si>
  <si>
    <t>фактичне значення нормативу Н2 (нормативне значення нормативу Н2 не менше 10%)</t>
  </si>
  <si>
    <t>сумарні активи, зменшені на суму створених відповідних резервів за активними операціями, зважені на відповідний коефіцієнт ризику залежно від групи ризику (Ар)</t>
  </si>
  <si>
    <t>активи, зменшені на суму створених відповідних резервів за активними операціями, без зважування на коефіцієнт ризику</t>
  </si>
  <si>
    <t>сукупна сума відкритої валютної позиції за всіма іноземними валютами та банківськими металами (Свп)</t>
  </si>
  <si>
    <t>величина непокритого кредитного ризику (НКР)</t>
  </si>
  <si>
    <t xml:space="preserve"> фактично сплачений зареєстрований статутний капітал</t>
  </si>
  <si>
    <t xml:space="preserve"> внески за незареєстрованим статутним капіталом</t>
  </si>
  <si>
    <t>емісійні різниці</t>
  </si>
  <si>
    <t>операції з акціонерами (фінансова допомога акціонерів банку, на яку отримано дозвіл Національного банку України щодо включення до основного капіталу)</t>
  </si>
  <si>
    <t>загальні резерви та резервні фонди, що створюються згідно з законами України</t>
  </si>
  <si>
    <t>зменшення основного капіталу</t>
  </si>
  <si>
    <t>результат переоцінки основних засобів</t>
  </si>
  <si>
    <t>нерозподілені прибутки минулих років для розрахунку ДК (5030-НКР)&gt;0</t>
  </si>
  <si>
    <t>розрахунковий прибуток поточного року (Рпр/п)</t>
  </si>
  <si>
    <t>субординований борг, що враховується до капіталу (СК)</t>
  </si>
  <si>
    <t>результат (прибуток/збиток) поточного року (5999)</t>
  </si>
  <si>
    <t>результати звітного року, що очікують затвердження (504АП)</t>
  </si>
  <si>
    <t>результат (прибуток/збиток) від операцій з акціонерами, що отриманий до 04 червня 2016 року</t>
  </si>
  <si>
    <t>результат коригування вартості фінансових інструментів під час первісного визнання</t>
  </si>
  <si>
    <t>непокритий кредитний ризик (НКР)</t>
  </si>
  <si>
    <t>прибуток минулих років (5030П)</t>
  </si>
  <si>
    <t>перевищення непокритого кредитного ризику над сумою за рахунком 5030 
(НКРп)</t>
  </si>
  <si>
    <t>нараховані доходи, що обліковуються за даними аналітичного обліку відповідно до файла С5, не отримані понад 30 днів з дати їх нарахування, строк погашення яких не минув (крім н/д за активами, уключеними до показника В) (Нд/3 )</t>
  </si>
  <si>
    <t>нараховані доходи, строк сплати яких згідно з договором минув (крім нарахованих доходів за активами, уключеними до показника В) (Пнд )</t>
  </si>
  <si>
    <t>фактично сформована сума резерву за нарахованими доходами Нд/3 та Пнд (Рпс)</t>
  </si>
  <si>
    <t xml:space="preserve"> балансова вартість акцій та інших цінних паперів з нефіксованим прибутком, що випущені банками та обліковуються за справедливою вартістю</t>
  </si>
  <si>
    <t>балансова вартість інвестицій в асоційовані та дочірні компанії</t>
  </si>
  <si>
    <t>балансова вартість вкладень у капітал інших установ у розмірі 10 і більше відсотків їх статутного капіталу</t>
  </si>
  <si>
    <t>балансова вартість акцій (паїв) власної емісії, що прийняті в забезпечення наданих банком кредитів (інших вкладень)</t>
  </si>
  <si>
    <t>балансова вартість вкладень в інші банки на умовах субординованого боргу</t>
  </si>
  <si>
    <t>балансова вартість позалістингових цінних паперів (крім цінних паперів, емітованих центральними органами виконавчої влади, Національним банком України та Державною іпотечною установою), які обліковуються за справедливою вартістю</t>
  </si>
  <si>
    <t xml:space="preserve">  балансова вартість цінних паперів, що не перебувають в обігу на фондових біржах (у тому числі торгівля яких на фондових біржах заборонена законодавством України), та які обліковуються за справедливою вартістю</t>
  </si>
  <si>
    <t>балансова вартість цінних паперів недиверсифікованих інвестиційних фондів</t>
  </si>
  <si>
    <t xml:space="preserve"> з коефіцієнтом ризику 0%, сума</t>
  </si>
  <si>
    <t xml:space="preserve"> з коефіцієнтом ризику 10%, сума</t>
  </si>
  <si>
    <t xml:space="preserve"> з коефіцієнтом ризику 20%, сума</t>
  </si>
  <si>
    <t>з коефіцієнтом ризику 35%, сума</t>
  </si>
  <si>
    <t>з коефіцієнтом ризику 50%, сума</t>
  </si>
  <si>
    <t>з коефіцієнтом ризику 100%, сума</t>
  </si>
  <si>
    <t>нематеріальні активи за мінусом суми зносу</t>
  </si>
  <si>
    <t>капітальні інвестиції у нематеріальні активи</t>
  </si>
  <si>
    <t>збитки минулих років</t>
  </si>
  <si>
    <t xml:space="preserve"> власні акції (частки, паї), що викуплені в акціонерів</t>
  </si>
  <si>
    <t>результат (прибуток/збиток) від операцій з акціонерами, що отримані після 04 червня 2016 року</t>
  </si>
  <si>
    <t>розрахунковий збиток поточного року (Рпр/з)</t>
  </si>
  <si>
    <t>коригу-вання основного капіталу згідно з розпорядчими актами Національно-го банку України</t>
  </si>
  <si>
    <t>капітальний інструмент з умовами списання/ конверсії щодо якого отримано дозвіл НБУ</t>
  </si>
  <si>
    <t>розмір перевищення сукупної суми всіх вимог банку до пов'язаних з банком осіб та суми всіх фін.зобов'язань, наданих банком щодо пов'язаних з банком осіб, над сумою, що становить 25 % (20 % – для спеціалізованих банків) заг.розміру ОК та ДК</t>
  </si>
  <si>
    <t xml:space="preserve"> активи з права користування, базовими активами за якими є нематеріальні активи за мінусом суми зносу</t>
  </si>
  <si>
    <t>Таблиця</t>
  </si>
  <si>
    <t>(тис.грн)</t>
  </si>
  <si>
    <t>(зазначаються число та місяць)</t>
  </si>
  <si>
    <t>Нормативи та складові розрахунку регулятивного капіталу станом на __________________ 20______року</t>
  </si>
  <si>
    <t>балансова вартість позалістингових цінних паперів (крім цінних паперів, емітованих центральними органами виконавчої влади України, Національним банком України та Державною іпотечною установою та органами місцевого самоврядування), які обліковуються за справедливою вартістю</t>
  </si>
  <si>
    <t>сумарні активи, зменшені на суму відповідних резервів/уцінки та суму забезпечення, зважені на відповідний коефіцієнт ризику залежно від групи ризику (Ар)</t>
  </si>
  <si>
    <t>активи, зменшені на суму відповідних резервів/уцінки та суму забезпечення, без зважування на коефіцієнт ризику</t>
  </si>
  <si>
    <t xml:space="preserve"> з коефіцієнтом ризику 100%, сума</t>
  </si>
  <si>
    <t>сума балансової вартості непрофільних активів, на яку зменшується ОК</t>
  </si>
  <si>
    <t>NSFR</t>
  </si>
  <si>
    <t>Загальна сума регулятивного капіталу (РК) (Н1)</t>
  </si>
  <si>
    <t xml:space="preserve">фактичне значення нормативу Н2 </t>
  </si>
  <si>
    <t>фактичне значення нормативу Н3</t>
  </si>
  <si>
    <t>боргові цінні папери, емітовані в іноземній валюті центральними органами виконавчої влади України/місцевого самоврядування України, сума</t>
  </si>
  <si>
    <t xml:space="preserve"> Норматив достатності (адекватності) регулятивного капіталу (Н2) та достатності основного капіталу (Н3)</t>
  </si>
  <si>
    <t>І група (з коефіцієнтом ризику 0%), сума</t>
  </si>
  <si>
    <t>ІІ група (з коефіцієнтом ризику 10%), сума</t>
  </si>
  <si>
    <t>ІІІ група (з коефіцієнтом ризику 20%), сума</t>
  </si>
  <si>
    <t>IV група (з коефіцієнтом ризику 30%), сума</t>
  </si>
  <si>
    <t>V група (з коефіцієнтом ризику 35%), сума</t>
  </si>
  <si>
    <t>VI група (з коефіцієнтом ризику 50%), сума</t>
  </si>
  <si>
    <t>VII група (з коефіцієнтом ризику 75%), сума</t>
  </si>
  <si>
    <t>VIII група</t>
  </si>
  <si>
    <t>придбані/набуті у власність до 31 березня 2021 року включно з коефіцієнтом ризику X*, сума</t>
  </si>
  <si>
    <t xml:space="preserve">*Значення коефіцієнту ризику X% розраховується як добуток коефіцієнта ризику 100% на додатковий коефіцієнт 0 згідно з Інструкцією № 368, що застосовується до боргових цінних паперів, емітованих в іноземній валюті центральними органами виконавчої влади України/місцевого самоврядування України, та придбаних/набутих у власність до 31 березня 2021 року включно.
</t>
  </si>
  <si>
    <r>
      <t>придбані/набуті у власність після 31 березня 2021 року з коефіцієнтом ризику Х</t>
    </r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>**, сума</t>
    </r>
  </si>
  <si>
    <r>
      <t>**Значення коефіцієнту ризику X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% розраховується як добуток коефіцієнта ризику 100% на додатковий коефіцієнт згідно з Інструкцією № 368, що застосовується до боргових цінних паперів, емітованих в іноземній валюті центральними органами виконавчої влади України/місцевого самоврядування України, та придбаних/набутих у власність після 31 березня 2021 року.</t>
    </r>
  </si>
  <si>
    <t>IX група (з коефіцієнтом ризику 125% із 30 червня 2021 року до 30 грудня 2021 року (включно) та 150% із 31 грудня 2021 року), сума</t>
  </si>
  <si>
    <t>нараховані доходи, які визнані банком під час придбання ОВДП,
що емітовані в іноземній валюті (Ннд)</t>
  </si>
  <si>
    <t>Мінімальний розмір операційного ризику (ОР), помножений на коефіцієнт 10, із застосуванням таких коефіцієнтів: до 30 грудня 2021 року (включно) - 0; із 31 грудня 2021 -  0,5, із 30 грудня 2022 року -1</t>
  </si>
  <si>
    <t>Економічні нормативи та ліміти відкритої валютної позиції, розрахунок яких передбачено Інструкцією № 368 та Положенням №290  станом на 01 березня 2022 року</t>
  </si>
  <si>
    <t>АТ "БАНК 3/4"</t>
  </si>
  <si>
    <t>Таблиця 1</t>
  </si>
  <si>
    <t>Таблиця 2</t>
  </si>
  <si>
    <t>Нормативи капіталу та їх складових станом на 01 березня 2022 року</t>
  </si>
  <si>
    <t xml:space="preserve">АТ "БАНК 3/4"  </t>
  </si>
  <si>
    <t>Складові розрахунку коефіцієнтів покриття ліквідністю (LCR)  за всіма валютами та в іноземній валюті відповідно до Методики розрахунку коефіцієнта покриття ліквідністю АТ "БАНК 3/4",  станом на 01 березня 2022 року</t>
  </si>
  <si>
    <t>Звітна дата</t>
  </si>
  <si>
    <t>Обсяг високоякісних ліквідних активів (ВЛА)</t>
  </si>
  <si>
    <t>Очікувані відпливи грошових коштів:</t>
  </si>
  <si>
    <t>Очікувані надходження грошових коштів:</t>
  </si>
  <si>
    <t>Чистий очікуваний відплив грошових коштів</t>
  </si>
  <si>
    <t>банкноти і монети</t>
  </si>
  <si>
    <r>
      <t>кошти в Національному банку [на кореспондентському рахунку та рахунку умовного зберігання (ескроу)]</t>
    </r>
    <r>
      <rPr>
        <strike/>
        <sz val="11"/>
        <rFont val="Times New Roman"/>
        <family val="1"/>
        <charset val="204"/>
      </rPr>
      <t xml:space="preserve"> </t>
    </r>
  </si>
  <si>
    <t>сума за ОВДП та ОЗДП, що рефінансуються Національним банком України</t>
  </si>
  <si>
    <t>сума за облігаціями внутрішніх місцевих позик та підприємств, розміщення яких здійснено під гарантію Кабінету Міністрів України, що рефінансуються Національним банком України</t>
  </si>
  <si>
    <t>сума за депозитними сертифікатами Національного банку України</t>
  </si>
  <si>
    <t>сума за депозитами в Національному банку України до 1 дня</t>
  </si>
  <si>
    <t>сума за борговими цінними паперами міжнародних фінансових організацій/державних органів країн G-7 з рейтингами провідних світових рейтингових агенств не нижче АА-/Аа3</t>
  </si>
  <si>
    <t>сума за борговими цінними паперами, емітованими міжнародними банками розвитку</t>
  </si>
  <si>
    <t>кошти на коррахунках в інших банках з рейтингом не нижче інвест.класу, що зменш.на суму незнижувального залишку за відповідними рахунками ностро</t>
  </si>
  <si>
    <t>сума обов'язкових резервів, що  підлягають зберіганню на кореспондентському рахунку банку в Національному банку в період утримання згідно з Положенням №806</t>
  </si>
  <si>
    <t>загальний обсяг високоякісних ліквідних активів (ВЛА)</t>
  </si>
  <si>
    <t>кошти фізичних осіб</t>
  </si>
  <si>
    <t>кошти суб'єктів господарської діяльності</t>
  </si>
  <si>
    <t>кошти інших банків</t>
  </si>
  <si>
    <t xml:space="preserve">кошти  бюджетних установ, виборчих фондів та фонду референдуму </t>
  </si>
  <si>
    <t>кошти небанківських фінансових установ</t>
  </si>
  <si>
    <t>кошти НБУ</t>
  </si>
  <si>
    <t>кредити від міжнародних та інших фінансових організацій</t>
  </si>
  <si>
    <t>цінні папери власного боргу</t>
  </si>
  <si>
    <t>субординований борг та капітальні інструменти з умовами списання/конверсії</t>
  </si>
  <si>
    <t>безвідкличні зобов'язання з кредитування, що надані банком</t>
  </si>
  <si>
    <t>операції , пов'язані з торговим фінансуванням (акредитиви та гарантії)</t>
  </si>
  <si>
    <t>транзитні та клірингові рахунки</t>
  </si>
  <si>
    <t>операції з деривативами</t>
  </si>
  <si>
    <t>кредиторська заборгованість</t>
  </si>
  <si>
    <t>інші балансові та позабалансові зобов'язання, за якими банк очікує відпливи</t>
  </si>
  <si>
    <t>забезпечене фондування</t>
  </si>
  <si>
    <t>сума простроченої заборгованості за очікуваними відпливами</t>
  </si>
  <si>
    <t>сукупні очікувані відпливи грошових коштів</t>
  </si>
  <si>
    <t>кредити фізичним особам</t>
  </si>
  <si>
    <t>кредити суб'єктам господарської діяльності</t>
  </si>
  <si>
    <t>кредити органам державної влади та місцевого самоврядування</t>
  </si>
  <si>
    <t>кошти в Національному банку</t>
  </si>
  <si>
    <t>операції з цінними паперами (які не включені до ВЛА)</t>
  </si>
  <si>
    <t>операції зворотнього репо</t>
  </si>
  <si>
    <t>операції з деривативами та дебіторською заборгованістю</t>
  </si>
  <si>
    <t xml:space="preserve">інші операції, за якими очікуються надходження (згідно з таблицею 1 додатку 3 до Методики розрахунку LCR) </t>
  </si>
  <si>
    <t>сукупні очікувані надходження грошових коштів</t>
  </si>
  <si>
    <t>у всіх валютах</t>
  </si>
  <si>
    <t>у іноземній валюті</t>
  </si>
  <si>
    <r>
      <t xml:space="preserve">у національній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валюті </t>
    </r>
  </si>
  <si>
    <t>у національній валюті</t>
  </si>
  <si>
    <r>
      <t>у національній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валюті </t>
    </r>
  </si>
  <si>
    <t>Таблиця 3</t>
  </si>
  <si>
    <t>У колонках 3 – 9, 12, 13, 16 таблиці зазначаються значення  економічних нормативів і лімітів відкритої валютної позиції станом на 01 число місяця,</t>
  </si>
  <si>
    <t xml:space="preserve">у колонках 10, 11 таблиці – середньозважені значення за місяць, у колонках 14, 15 таблиці – значення, розраховані за формулою середньоарифметичної величини коефіцієнта </t>
  </si>
  <si>
    <t>покриття ліквідністю (LCR) за останні 30 календарних днів.</t>
  </si>
  <si>
    <t>* - розрахунок нормативу Н6 скасовано Постановою Правління НБУ №59 від 23.03.2022</t>
  </si>
  <si>
    <t>Н6*</t>
  </si>
  <si>
    <t>х</t>
  </si>
  <si>
    <t>Коефіцієнт покриття ліквідністю (LCR),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</si>
</sst>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dd\.mm\.yyyy"/>
    <numFmt numFmtId="165" formatCode="#,##0.0"/>
    <numFmt numFmtId="166" formatCode="#,##0.0000"/>
    <numFmt numFmtId="167" formatCode="#,##0.00_ ;\-#,##0.00\ "/>
    <numFmt numFmtId="168" formatCode="0.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rgb="FF01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1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trike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7" fillId="0" borderId="0"/>
    <xf numFmtId="0" fontId="7" fillId="0" borderId="0"/>
    <xf numFmtId="0" fontId="16" fillId="0" borderId="0"/>
    <xf numFmtId="0" fontId="2" fillId="0" borderId="0"/>
    <xf numFmtId="43" fontId="1" fillId="0" borderId="0" applyFont="0" applyFill="0" applyBorder="0" applyAlignment="0" applyProtection="0"/>
  </cellStyleXfs>
  <cellXfs count="145">
    <xf numFmtId="0" fontId="0" fillId="0" borderId="0" xfId="0"/>
    <xf numFmtId="0" fontId="5" fillId="0" borderId="5" xfId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12" fillId="0" borderId="11" xfId="2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top" wrapText="1"/>
    </xf>
    <xf numFmtId="0" fontId="13" fillId="0" borderId="5" xfId="1" applyFont="1" applyFill="1" applyBorder="1" applyAlignment="1">
      <alignment horizontal="center" vertical="center" wrapText="1"/>
    </xf>
    <xf numFmtId="0" fontId="0" fillId="0" borderId="8" xfId="0" applyBorder="1"/>
    <xf numFmtId="0" fontId="6" fillId="2" borderId="0" xfId="0" applyFont="1" applyFill="1" applyBorder="1" applyAlignment="1">
      <alignment horizontal="right"/>
    </xf>
    <xf numFmtId="0" fontId="6" fillId="2" borderId="8" xfId="0" applyFont="1" applyFill="1" applyBorder="1" applyAlignment="1">
      <alignment horizontal="right"/>
    </xf>
    <xf numFmtId="0" fontId="14" fillId="2" borderId="8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4" fillId="2" borderId="0" xfId="1" applyFont="1" applyFill="1" applyBorder="1" applyAlignment="1">
      <alignment horizontal="center" vertical="top"/>
    </xf>
    <xf numFmtId="0" fontId="4" fillId="2" borderId="8" xfId="1" applyFont="1" applyFill="1" applyBorder="1" applyAlignment="1">
      <alignment horizontal="center" vertical="top"/>
    </xf>
    <xf numFmtId="0" fontId="6" fillId="0" borderId="0" xfId="0" applyFont="1"/>
    <xf numFmtId="0" fontId="6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0" borderId="0" xfId="0" applyFont="1" applyFill="1" applyBorder="1"/>
    <xf numFmtId="0" fontId="9" fillId="0" borderId="0" xfId="1" applyFont="1" applyFill="1" applyBorder="1" applyAlignment="1">
      <alignment horizontal="center" vertical="top"/>
    </xf>
    <xf numFmtId="0" fontId="9" fillId="0" borderId="8" xfId="1" applyFont="1" applyFill="1" applyBorder="1" applyAlignment="1">
      <alignment horizontal="center" vertical="top"/>
    </xf>
    <xf numFmtId="0" fontId="17" fillId="0" borderId="8" xfId="0" applyFont="1" applyFill="1" applyBorder="1"/>
    <xf numFmtId="0" fontId="6" fillId="0" borderId="0" xfId="0" applyFont="1" applyFill="1" applyAlignment="1"/>
    <xf numFmtId="0" fontId="14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21" fillId="0" borderId="5" xfId="4" applyFont="1" applyFill="1" applyBorder="1" applyAlignment="1">
      <alignment horizontal="center" vertical="center"/>
    </xf>
    <xf numFmtId="0" fontId="22" fillId="0" borderId="5" xfId="4" applyFont="1" applyFill="1" applyBorder="1" applyAlignment="1">
      <alignment horizontal="center" vertical="top" wrapText="1"/>
    </xf>
    <xf numFmtId="165" fontId="21" fillId="3" borderId="5" xfId="4" applyNumberFormat="1" applyFont="1" applyFill="1" applyBorder="1" applyAlignment="1">
      <alignment horizontal="right" vertical="center"/>
    </xf>
    <xf numFmtId="4" fontId="21" fillId="3" borderId="5" xfId="4" applyNumberFormat="1" applyFont="1" applyFill="1" applyBorder="1" applyAlignment="1">
      <alignment horizontal="right" vertical="center"/>
    </xf>
    <xf numFmtId="166" fontId="21" fillId="3" borderId="5" xfId="4" applyNumberFormat="1" applyFont="1" applyFill="1" applyBorder="1" applyAlignment="1">
      <alignment horizontal="right" vertical="center"/>
    </xf>
    <xf numFmtId="166" fontId="21" fillId="0" borderId="5" xfId="4" applyNumberFormat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center" vertical="center" wrapText="1"/>
    </xf>
    <xf numFmtId="0" fontId="21" fillId="0" borderId="5" xfId="4" applyFont="1" applyFill="1" applyBorder="1" applyAlignment="1">
      <alignment horizontal="center" vertical="top" wrapText="1"/>
    </xf>
    <xf numFmtId="4" fontId="21" fillId="0" borderId="5" xfId="4" applyNumberFormat="1" applyFont="1" applyFill="1" applyBorder="1" applyAlignment="1">
      <alignment horizontal="left" vertical="top"/>
    </xf>
    <xf numFmtId="165" fontId="21" fillId="0" borderId="5" xfId="4" applyNumberFormat="1" applyFont="1" applyFill="1" applyBorder="1" applyAlignment="1">
      <alignment horizontal="right" vertical="top"/>
    </xf>
    <xf numFmtId="4" fontId="21" fillId="0" borderId="5" xfId="4" applyNumberFormat="1" applyFont="1" applyFill="1" applyBorder="1" applyAlignment="1">
      <alignment horizontal="right" vertical="top"/>
    </xf>
    <xf numFmtId="165" fontId="17" fillId="0" borderId="0" xfId="0" applyNumberFormat="1" applyFont="1" applyFill="1"/>
    <xf numFmtId="0" fontId="0" fillId="2" borderId="0" xfId="0" applyFill="1"/>
    <xf numFmtId="0" fontId="0" fillId="2" borderId="0" xfId="0" applyFill="1" applyBorder="1"/>
    <xf numFmtId="0" fontId="3" fillId="2" borderId="5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0" fillId="0" borderId="5" xfId="0" applyFill="1" applyBorder="1"/>
    <xf numFmtId="167" fontId="0" fillId="0" borderId="5" xfId="5" applyNumberFormat="1" applyFont="1" applyFill="1" applyBorder="1"/>
    <xf numFmtId="0" fontId="3" fillId="2" borderId="0" xfId="0" applyFont="1" applyFill="1" applyAlignment="1">
      <alignment horizontal="right"/>
    </xf>
    <xf numFmtId="0" fontId="3" fillId="2" borderId="5" xfId="0" applyFont="1" applyFill="1" applyBorder="1" applyAlignment="1">
      <alignment horizontal="center" vertical="center" wrapText="1"/>
    </xf>
    <xf numFmtId="168" fontId="0" fillId="2" borderId="5" xfId="0" applyNumberFormat="1" applyFill="1" applyBorder="1"/>
    <xf numFmtId="167" fontId="0" fillId="0" borderId="0" xfId="0" applyNumberFormat="1"/>
    <xf numFmtId="168" fontId="0" fillId="0" borderId="5" xfId="0" applyNumberFormat="1" applyFill="1" applyBorder="1"/>
    <xf numFmtId="167" fontId="0" fillId="0" borderId="5" xfId="5" applyNumberFormat="1" applyFont="1" applyFill="1" applyBorder="1" applyAlignment="1">
      <alignment horizontal="center"/>
    </xf>
    <xf numFmtId="14" fontId="0" fillId="0" borderId="5" xfId="0" applyNumberForma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textRotation="90" wrapText="1"/>
    </xf>
    <xf numFmtId="164" fontId="11" fillId="0" borderId="3" xfId="1" applyNumberFormat="1" applyFont="1" applyFill="1" applyBorder="1" applyAlignment="1">
      <alignment horizontal="center" vertical="center" textRotation="90" wrapText="1"/>
    </xf>
    <xf numFmtId="164" fontId="11" fillId="0" borderId="4" xfId="1" applyNumberFormat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top" wrapText="1"/>
    </xf>
    <xf numFmtId="0" fontId="5" fillId="0" borderId="4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horizontal="center"/>
    </xf>
    <xf numFmtId="0" fontId="8" fillId="0" borderId="8" xfId="1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/>
    </xf>
    <xf numFmtId="0" fontId="5" fillId="0" borderId="8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/>
    </xf>
    <xf numFmtId="0" fontId="15" fillId="2" borderId="0" xfId="1" applyFont="1" applyFill="1" applyBorder="1" applyAlignment="1">
      <alignment horizontal="right" vertical="top"/>
    </xf>
    <xf numFmtId="0" fontId="9" fillId="2" borderId="0" xfId="0" applyFont="1" applyFill="1" applyBorder="1" applyAlignment="1">
      <alignment horizontal="center" wrapText="1"/>
    </xf>
    <xf numFmtId="0" fontId="3" fillId="0" borderId="5" xfId="1" applyFont="1" applyFill="1" applyBorder="1" applyAlignment="1">
      <alignment horizontal="center" vertical="top" wrapText="1"/>
    </xf>
    <xf numFmtId="0" fontId="18" fillId="0" borderId="0" xfId="1" applyFont="1" applyFill="1" applyBorder="1" applyAlignment="1">
      <alignment horizontal="center" vertical="top"/>
    </xf>
    <xf numFmtId="0" fontId="3" fillId="0" borderId="7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top" wrapText="1"/>
    </xf>
    <xf numFmtId="0" fontId="3" fillId="0" borderId="3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textRotation="90" wrapText="1"/>
    </xf>
    <xf numFmtId="164" fontId="3" fillId="0" borderId="3" xfId="1" applyNumberFormat="1" applyFont="1" applyFill="1" applyBorder="1" applyAlignment="1">
      <alignment horizontal="center" vertical="center" textRotation="90" wrapText="1"/>
    </xf>
    <xf numFmtId="164" fontId="3" fillId="0" borderId="4" xfId="1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/>
    </xf>
    <xf numFmtId="0" fontId="24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textRotation="90" wrapText="1"/>
    </xf>
    <xf numFmtId="0" fontId="21" fillId="2" borderId="3" xfId="0" applyFont="1" applyFill="1" applyBorder="1" applyAlignment="1">
      <alignment horizontal="center" vertical="center" textRotation="90" wrapText="1"/>
    </xf>
    <xf numFmtId="0" fontId="21" fillId="2" borderId="4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24" fillId="2" borderId="5" xfId="0" applyFont="1" applyFill="1" applyBorder="1" applyAlignment="1">
      <alignment horizontal="center"/>
    </xf>
  </cellXfs>
  <cellStyles count="6">
    <cellStyle name="Звичайний 2" xfId="2"/>
    <cellStyle name="Обычный" xfId="0" builtinId="0"/>
    <cellStyle name="Обычный 2" xfId="1"/>
    <cellStyle name="Обычный 2 5" xfId="4"/>
    <cellStyle name="Обычный 3" xf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"/>
  <sheetViews>
    <sheetView workbookViewId="0">
      <selection activeCell="E15" sqref="E15"/>
    </sheetView>
  </sheetViews>
  <sheetFormatPr defaultRowHeight="15" x14ac:dyDescent="0.25"/>
  <cols>
    <col min="1" max="1" width="9.28515625" customWidth="1"/>
    <col min="5" max="5" width="14.7109375" customWidth="1"/>
    <col min="12" max="12" width="18" customWidth="1"/>
    <col min="18" max="18" width="11" customWidth="1"/>
    <col min="20" max="20" width="12" customWidth="1"/>
    <col min="27" max="27" width="12.28515625" customWidth="1"/>
    <col min="28" max="28" width="14.7109375" customWidth="1"/>
    <col min="32" max="32" width="21.7109375" customWidth="1"/>
    <col min="33" max="33" width="16.28515625" customWidth="1"/>
    <col min="35" max="35" width="15.42578125" customWidth="1"/>
    <col min="37" max="37" width="12.42578125" customWidth="1"/>
    <col min="38" max="38" width="11.5703125" customWidth="1"/>
    <col min="40" max="40" width="24.7109375" customWidth="1"/>
    <col min="41" max="41" width="26.42578125" customWidth="1"/>
    <col min="42" max="42" width="13.28515625" customWidth="1"/>
    <col min="43" max="43" width="13.7109375" customWidth="1"/>
    <col min="44" max="44" width="17.28515625" customWidth="1"/>
    <col min="51" max="51" width="19.7109375" customWidth="1"/>
    <col min="52" max="52" width="14.5703125" customWidth="1"/>
  </cols>
  <sheetData>
    <row r="1" spans="1:52" ht="18.75" x14ac:dyDescent="0.25">
      <c r="A1" s="92" t="s">
        <v>79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</row>
    <row r="2" spans="1:52" s="16" customFormat="1" ht="18.75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93" t="s">
        <v>78</v>
      </c>
      <c r="AG2" s="93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</row>
    <row r="3" spans="1:52" s="16" customFormat="1" ht="18.75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1" t="s">
        <v>76</v>
      </c>
    </row>
    <row r="4" spans="1:52" s="10" customFormat="1" ht="18.75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2" t="s">
        <v>77</v>
      </c>
    </row>
    <row r="5" spans="1:52" ht="15.75" x14ac:dyDescent="0.25">
      <c r="A5" s="66" t="s">
        <v>14</v>
      </c>
      <c r="B5" s="69" t="s">
        <v>1</v>
      </c>
      <c r="C5" s="72" t="s">
        <v>15</v>
      </c>
      <c r="D5" s="72" t="s">
        <v>16</v>
      </c>
      <c r="E5" s="63" t="s">
        <v>17</v>
      </c>
      <c r="F5" s="63" t="s">
        <v>18</v>
      </c>
      <c r="G5" s="72" t="s">
        <v>19</v>
      </c>
      <c r="H5" s="72" t="s">
        <v>20</v>
      </c>
      <c r="I5" s="75" t="s">
        <v>21</v>
      </c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7" t="s">
        <v>22</v>
      </c>
      <c r="AR5" s="78"/>
      <c r="AS5" s="78"/>
      <c r="AT5" s="78"/>
      <c r="AU5" s="78"/>
      <c r="AV5" s="78"/>
      <c r="AW5" s="78"/>
      <c r="AX5" s="78"/>
      <c r="AY5" s="78"/>
      <c r="AZ5" s="79"/>
    </row>
    <row r="6" spans="1:52" ht="15.75" x14ac:dyDescent="0.25">
      <c r="A6" s="67"/>
      <c r="B6" s="70"/>
      <c r="C6" s="73"/>
      <c r="D6" s="73"/>
      <c r="E6" s="64"/>
      <c r="F6" s="64"/>
      <c r="G6" s="73"/>
      <c r="H6" s="73"/>
      <c r="I6" s="80" t="s">
        <v>23</v>
      </c>
      <c r="J6" s="81"/>
      <c r="K6" s="81"/>
      <c r="L6" s="81"/>
      <c r="M6" s="81"/>
      <c r="N6" s="81"/>
      <c r="O6" s="81"/>
      <c r="P6" s="81"/>
      <c r="Q6" s="81"/>
      <c r="R6" s="81"/>
      <c r="S6" s="81"/>
      <c r="T6" s="7"/>
      <c r="U6" s="82" t="s">
        <v>24</v>
      </c>
      <c r="V6" s="83"/>
      <c r="W6" s="83"/>
      <c r="X6" s="84"/>
      <c r="Y6" s="85" t="s">
        <v>25</v>
      </c>
      <c r="Z6" s="86"/>
      <c r="AA6" s="86"/>
      <c r="AB6" s="86"/>
      <c r="AC6" s="86"/>
      <c r="AD6" s="86"/>
      <c r="AE6" s="86"/>
      <c r="AF6" s="86"/>
      <c r="AG6" s="86"/>
      <c r="AH6" s="87"/>
      <c r="AI6" s="88" t="s">
        <v>26</v>
      </c>
      <c r="AJ6" s="89"/>
      <c r="AK6" s="89"/>
      <c r="AL6" s="89"/>
      <c r="AM6" s="89"/>
      <c r="AN6" s="89"/>
      <c r="AO6" s="89"/>
      <c r="AP6" s="89"/>
      <c r="AQ6" s="72" t="s">
        <v>27</v>
      </c>
      <c r="AR6" s="72" t="s">
        <v>28</v>
      </c>
      <c r="AS6" s="88" t="s">
        <v>29</v>
      </c>
      <c r="AT6" s="89"/>
      <c r="AU6" s="89"/>
      <c r="AV6" s="89"/>
      <c r="AW6" s="89"/>
      <c r="AX6" s="90"/>
      <c r="AY6" s="72" t="s">
        <v>30</v>
      </c>
      <c r="AZ6" s="72" t="s">
        <v>31</v>
      </c>
    </row>
    <row r="7" spans="1:52" ht="15.75" customHeight="1" x14ac:dyDescent="0.25">
      <c r="A7" s="67"/>
      <c r="B7" s="70"/>
      <c r="C7" s="73"/>
      <c r="D7" s="73"/>
      <c r="E7" s="64"/>
      <c r="F7" s="64"/>
      <c r="G7" s="73"/>
      <c r="H7" s="73"/>
      <c r="I7" s="72" t="s">
        <v>32</v>
      </c>
      <c r="J7" s="72" t="s">
        <v>33</v>
      </c>
      <c r="K7" s="72" t="s">
        <v>34</v>
      </c>
      <c r="L7" s="72" t="s">
        <v>35</v>
      </c>
      <c r="M7" s="72" t="s">
        <v>36</v>
      </c>
      <c r="N7" s="80" t="s">
        <v>37</v>
      </c>
      <c r="O7" s="81"/>
      <c r="P7" s="81"/>
      <c r="Q7" s="81"/>
      <c r="R7" s="81"/>
      <c r="S7" s="81"/>
      <c r="T7" s="91"/>
      <c r="U7" s="72" t="s">
        <v>38</v>
      </c>
      <c r="V7" s="72" t="s">
        <v>39</v>
      </c>
      <c r="W7" s="72" t="s">
        <v>40</v>
      </c>
      <c r="X7" s="72" t="s">
        <v>41</v>
      </c>
      <c r="Y7" s="72" t="s">
        <v>42</v>
      </c>
      <c r="Z7" s="72" t="s">
        <v>43</v>
      </c>
      <c r="AA7" s="72" t="s">
        <v>44</v>
      </c>
      <c r="AB7" s="72" t="s">
        <v>45</v>
      </c>
      <c r="AC7" s="72" t="s">
        <v>46</v>
      </c>
      <c r="AD7" s="72" t="s">
        <v>47</v>
      </c>
      <c r="AE7" s="72" t="s">
        <v>48</v>
      </c>
      <c r="AF7" s="63" t="s">
        <v>49</v>
      </c>
      <c r="AG7" s="72" t="s">
        <v>50</v>
      </c>
      <c r="AH7" s="72" t="s">
        <v>51</v>
      </c>
      <c r="AI7" s="72" t="s">
        <v>52</v>
      </c>
      <c r="AJ7" s="72" t="s">
        <v>53</v>
      </c>
      <c r="AK7" s="72" t="s">
        <v>54</v>
      </c>
      <c r="AL7" s="72" t="s">
        <v>55</v>
      </c>
      <c r="AM7" s="72" t="s">
        <v>56</v>
      </c>
      <c r="AN7" s="72" t="s">
        <v>57</v>
      </c>
      <c r="AO7" s="72" t="s">
        <v>58</v>
      </c>
      <c r="AP7" s="72" t="s">
        <v>59</v>
      </c>
      <c r="AQ7" s="73"/>
      <c r="AR7" s="73"/>
      <c r="AS7" s="72" t="s">
        <v>60</v>
      </c>
      <c r="AT7" s="72" t="s">
        <v>61</v>
      </c>
      <c r="AU7" s="72" t="s">
        <v>62</v>
      </c>
      <c r="AV7" s="72" t="s">
        <v>63</v>
      </c>
      <c r="AW7" s="72" t="s">
        <v>64</v>
      </c>
      <c r="AX7" s="72" t="s">
        <v>65</v>
      </c>
      <c r="AY7" s="73"/>
      <c r="AZ7" s="73"/>
    </row>
    <row r="8" spans="1:52" ht="189" x14ac:dyDescent="0.25">
      <c r="A8" s="68"/>
      <c r="B8" s="71"/>
      <c r="C8" s="74"/>
      <c r="D8" s="74"/>
      <c r="E8" s="65"/>
      <c r="F8" s="65"/>
      <c r="G8" s="74"/>
      <c r="H8" s="74"/>
      <c r="I8" s="74"/>
      <c r="J8" s="74"/>
      <c r="K8" s="74"/>
      <c r="L8" s="74"/>
      <c r="M8" s="74"/>
      <c r="N8" s="8" t="s">
        <v>66</v>
      </c>
      <c r="O8" s="8" t="s">
        <v>67</v>
      </c>
      <c r="P8" s="8" t="s">
        <v>68</v>
      </c>
      <c r="Q8" s="8" t="s">
        <v>69</v>
      </c>
      <c r="R8" s="8" t="s">
        <v>70</v>
      </c>
      <c r="S8" s="8" t="s">
        <v>71</v>
      </c>
      <c r="T8" s="1" t="s">
        <v>72</v>
      </c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65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</row>
    <row r="9" spans="1:52" ht="18.75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  <c r="O9" s="9">
        <v>15</v>
      </c>
      <c r="P9" s="9">
        <v>16</v>
      </c>
      <c r="Q9" s="9">
        <v>17</v>
      </c>
      <c r="R9" s="9">
        <v>18</v>
      </c>
      <c r="S9" s="9">
        <v>19</v>
      </c>
      <c r="T9" s="9">
        <v>20</v>
      </c>
      <c r="U9" s="9">
        <v>21</v>
      </c>
      <c r="V9" s="9">
        <v>22</v>
      </c>
      <c r="W9" s="9">
        <v>23</v>
      </c>
      <c r="X9" s="9">
        <v>24</v>
      </c>
      <c r="Y9" s="9">
        <v>25</v>
      </c>
      <c r="Z9" s="9">
        <v>26</v>
      </c>
      <c r="AA9" s="9">
        <v>27</v>
      </c>
      <c r="AB9" s="9">
        <v>28</v>
      </c>
      <c r="AC9" s="9">
        <v>29</v>
      </c>
      <c r="AD9" s="9">
        <v>30</v>
      </c>
      <c r="AE9" s="9">
        <v>31</v>
      </c>
      <c r="AF9" s="9">
        <v>32</v>
      </c>
      <c r="AG9" s="9">
        <v>33</v>
      </c>
      <c r="AH9" s="9">
        <v>34</v>
      </c>
      <c r="AI9" s="9">
        <v>35</v>
      </c>
      <c r="AJ9" s="9">
        <v>36</v>
      </c>
      <c r="AK9" s="9">
        <v>37</v>
      </c>
      <c r="AL9" s="9">
        <v>38</v>
      </c>
      <c r="AM9" s="9">
        <v>39</v>
      </c>
      <c r="AN9" s="9">
        <v>40</v>
      </c>
      <c r="AO9" s="9">
        <v>41</v>
      </c>
      <c r="AP9" s="9">
        <v>42</v>
      </c>
      <c r="AQ9" s="9">
        <v>43</v>
      </c>
      <c r="AR9" s="9">
        <v>44</v>
      </c>
      <c r="AS9" s="9">
        <v>45</v>
      </c>
      <c r="AT9" s="9">
        <v>46</v>
      </c>
      <c r="AU9" s="9">
        <v>47</v>
      </c>
      <c r="AV9" s="9">
        <v>48</v>
      </c>
      <c r="AW9" s="9">
        <v>49</v>
      </c>
      <c r="AX9" s="9">
        <v>50</v>
      </c>
      <c r="AY9" s="9">
        <v>51</v>
      </c>
      <c r="AZ9" s="9">
        <v>52</v>
      </c>
    </row>
  </sheetData>
  <mergeCells count="55">
    <mergeCell ref="AF2:AG2"/>
    <mergeCell ref="AT7:AT8"/>
    <mergeCell ref="AU7:AU8"/>
    <mergeCell ref="AV7:AV8"/>
    <mergeCell ref="AW7:AW8"/>
    <mergeCell ref="AF7:AF8"/>
    <mergeCell ref="AX7:AX8"/>
    <mergeCell ref="A1:AZ1"/>
    <mergeCell ref="AM7:AM8"/>
    <mergeCell ref="AN7:AN8"/>
    <mergeCell ref="AO7:AO8"/>
    <mergeCell ref="AP7:AP8"/>
    <mergeCell ref="AS7:AS8"/>
    <mergeCell ref="AG7:AG8"/>
    <mergeCell ref="AH7:AH8"/>
    <mergeCell ref="AI7:AI8"/>
    <mergeCell ref="AJ7:AJ8"/>
    <mergeCell ref="AK7:AK8"/>
    <mergeCell ref="AL7:AL8"/>
    <mergeCell ref="AA7:AA8"/>
    <mergeCell ref="AB7:AB8"/>
    <mergeCell ref="AC7:AC8"/>
    <mergeCell ref="AD7:AD8"/>
    <mergeCell ref="L7:L8"/>
    <mergeCell ref="M7:M8"/>
    <mergeCell ref="N7:T7"/>
    <mergeCell ref="AE7:AE8"/>
    <mergeCell ref="U7:U8"/>
    <mergeCell ref="V7:V8"/>
    <mergeCell ref="W7:W8"/>
    <mergeCell ref="X7:X8"/>
    <mergeCell ref="Y7:Y8"/>
    <mergeCell ref="Z7:Z8"/>
    <mergeCell ref="G5:G8"/>
    <mergeCell ref="H5:H8"/>
    <mergeCell ref="I5:AP5"/>
    <mergeCell ref="AQ5:AZ5"/>
    <mergeCell ref="I6:S6"/>
    <mergeCell ref="U6:X6"/>
    <mergeCell ref="Y6:AH6"/>
    <mergeCell ref="AI6:AP6"/>
    <mergeCell ref="AQ6:AQ8"/>
    <mergeCell ref="AR6:AR8"/>
    <mergeCell ref="AS6:AX6"/>
    <mergeCell ref="AY6:AY8"/>
    <mergeCell ref="AZ6:AZ8"/>
    <mergeCell ref="I7:I8"/>
    <mergeCell ref="J7:J8"/>
    <mergeCell ref="K7:K8"/>
    <mergeCell ref="F5:F8"/>
    <mergeCell ref="A5:A8"/>
    <mergeCell ref="B5:B8"/>
    <mergeCell ref="C5:C8"/>
    <mergeCell ref="D5:D8"/>
    <mergeCell ref="E5:E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tabSelected="1" workbookViewId="0">
      <selection activeCell="P5" sqref="P5"/>
    </sheetView>
  </sheetViews>
  <sheetFormatPr defaultRowHeight="15" x14ac:dyDescent="0.25"/>
  <cols>
    <col min="1" max="1" width="4.7109375" customWidth="1"/>
    <col min="2" max="2" width="35.7109375" customWidth="1"/>
    <col min="3" max="3" width="12.85546875" customWidth="1"/>
    <col min="4" max="13" width="8.7109375" customWidth="1"/>
    <col min="14" max="15" width="10.85546875" customWidth="1"/>
    <col min="16" max="16" width="11.7109375" customWidth="1"/>
  </cols>
  <sheetData>
    <row r="1" spans="1:16" ht="37.5" customHeight="1" x14ac:dyDescent="0.3">
      <c r="A1" s="94" t="s">
        <v>106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21"/>
    </row>
    <row r="2" spans="1:16" ht="18.75" x14ac:dyDescent="0.3">
      <c r="A2" s="21"/>
      <c r="B2" s="21"/>
      <c r="C2" s="21"/>
      <c r="D2" s="21"/>
      <c r="E2" s="21"/>
      <c r="F2" s="21"/>
      <c r="G2" s="21"/>
      <c r="H2" s="21"/>
      <c r="I2" s="13"/>
      <c r="J2" s="13"/>
      <c r="K2" s="13"/>
      <c r="L2" s="21"/>
      <c r="M2" s="21"/>
      <c r="N2" s="21"/>
      <c r="P2" s="20" t="s">
        <v>108</v>
      </c>
    </row>
    <row r="3" spans="1:16" ht="31.5" x14ac:dyDescent="0.25">
      <c r="A3" s="22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3" t="s">
        <v>166</v>
      </c>
      <c r="G3" s="3" t="s">
        <v>5</v>
      </c>
      <c r="H3" s="3" t="s">
        <v>6</v>
      </c>
      <c r="I3" s="14" t="s">
        <v>7</v>
      </c>
      <c r="J3" s="15" t="s">
        <v>8</v>
      </c>
      <c r="K3" s="15" t="s">
        <v>9</v>
      </c>
      <c r="L3" s="3" t="s">
        <v>10</v>
      </c>
      <c r="M3" s="3" t="s">
        <v>11</v>
      </c>
      <c r="N3" s="4" t="s">
        <v>12</v>
      </c>
      <c r="O3" s="4" t="s">
        <v>13</v>
      </c>
      <c r="P3" s="23" t="s">
        <v>85</v>
      </c>
    </row>
    <row r="4" spans="1:16" ht="15.75" x14ac:dyDescent="0.25">
      <c r="A4" s="22">
        <v>1</v>
      </c>
      <c r="B4" s="3">
        <v>2</v>
      </c>
      <c r="C4" s="22">
        <v>3</v>
      </c>
      <c r="D4" s="3">
        <v>4</v>
      </c>
      <c r="E4" s="3">
        <v>5</v>
      </c>
      <c r="F4" s="22">
        <v>6</v>
      </c>
      <c r="G4" s="3">
        <v>7</v>
      </c>
      <c r="H4" s="22">
        <v>8</v>
      </c>
      <c r="I4" s="3">
        <v>9</v>
      </c>
      <c r="J4" s="22">
        <v>10</v>
      </c>
      <c r="K4" s="3">
        <v>11</v>
      </c>
      <c r="L4" s="5">
        <v>12</v>
      </c>
      <c r="M4" s="6">
        <v>13</v>
      </c>
      <c r="N4" s="6">
        <v>14</v>
      </c>
      <c r="O4" s="6">
        <v>15</v>
      </c>
      <c r="P4" s="23">
        <v>16</v>
      </c>
    </row>
    <row r="5" spans="1:16" x14ac:dyDescent="0.25">
      <c r="A5" s="35">
        <v>1</v>
      </c>
      <c r="B5" s="36" t="s">
        <v>107</v>
      </c>
      <c r="C5" s="37">
        <v>438580.66024</v>
      </c>
      <c r="D5" s="38">
        <v>82.467488879876527</v>
      </c>
      <c r="E5" s="38">
        <v>82.467488879876527</v>
      </c>
      <c r="F5" s="38"/>
      <c r="G5" s="38">
        <v>11.174430042852634</v>
      </c>
      <c r="H5" s="38">
        <v>11.174430042852634</v>
      </c>
      <c r="I5" s="38">
        <v>0.23921383114017999</v>
      </c>
      <c r="J5" s="38">
        <v>0</v>
      </c>
      <c r="K5" s="38">
        <v>0</v>
      </c>
      <c r="L5" s="39">
        <v>10.758047268700969</v>
      </c>
      <c r="M5" s="39">
        <v>0.95230359398758513</v>
      </c>
      <c r="N5" s="40">
        <v>306.18470000000002</v>
      </c>
      <c r="O5" s="40">
        <v>254.32079999999999</v>
      </c>
      <c r="P5" s="40">
        <v>143.33009999999999</v>
      </c>
    </row>
    <row r="6" spans="1:16" ht="15.75" x14ac:dyDescent="0.25">
      <c r="B6" s="19"/>
    </row>
    <row r="7" spans="1:16" ht="15.75" x14ac:dyDescent="0.25">
      <c r="B7" s="19" t="s">
        <v>162</v>
      </c>
    </row>
    <row r="8" spans="1:16" ht="15.75" x14ac:dyDescent="0.25">
      <c r="B8" s="19" t="s">
        <v>163</v>
      </c>
    </row>
    <row r="9" spans="1:16" ht="15.75" x14ac:dyDescent="0.25">
      <c r="B9" s="19" t="s">
        <v>164</v>
      </c>
    </row>
    <row r="11" spans="1:16" ht="15.75" x14ac:dyDescent="0.25">
      <c r="B11" s="19" t="s">
        <v>165</v>
      </c>
    </row>
  </sheetData>
  <mergeCells count="1">
    <mergeCell ref="A1:O1"/>
  </mergeCells>
  <pageMargins left="0.7" right="0.7" top="0.75" bottom="0.75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2"/>
  <sheetViews>
    <sheetView zoomScale="85" zoomScaleNormal="85" workbookViewId="0">
      <selection activeCell="AE12" sqref="AE12"/>
    </sheetView>
  </sheetViews>
  <sheetFormatPr defaultColWidth="9.140625" defaultRowHeight="15" x14ac:dyDescent="0.25"/>
  <cols>
    <col min="1" max="1" width="3.7109375" style="24" customWidth="1"/>
    <col min="2" max="2" width="15.28515625" style="24" customWidth="1"/>
    <col min="3" max="3" width="11.28515625" style="24" customWidth="1"/>
    <col min="4" max="4" width="11.85546875" style="24" customWidth="1"/>
    <col min="5" max="6" width="11.28515625" style="24" customWidth="1"/>
    <col min="7" max="7" width="5.7109375" style="24" customWidth="1"/>
    <col min="8" max="8" width="9.7109375" style="24" customWidth="1"/>
    <col min="9" max="9" width="10.140625" style="24" customWidth="1"/>
    <col min="10" max="10" width="7.140625" style="24" customWidth="1"/>
    <col min="11" max="11" width="6.140625" style="24" customWidth="1"/>
    <col min="12" max="12" width="7.28515625" style="24" customWidth="1"/>
    <col min="13" max="13" width="9.140625" style="24"/>
    <col min="14" max="14" width="12.42578125" style="24" customWidth="1"/>
    <col min="15" max="16" width="9.140625" style="24"/>
    <col min="17" max="17" width="6.7109375" style="24" customWidth="1"/>
    <col min="18" max="18" width="6.42578125" style="24" customWidth="1"/>
    <col min="19" max="19" width="9.5703125" style="24" customWidth="1"/>
    <col min="20" max="21" width="10.28515625" style="24" customWidth="1"/>
    <col min="22" max="22" width="9.140625" style="24" customWidth="1"/>
    <col min="23" max="23" width="6.28515625" style="24" customWidth="1"/>
    <col min="24" max="24" width="7.28515625" style="24" customWidth="1"/>
    <col min="25" max="25" width="9.5703125" style="24" customWidth="1"/>
    <col min="26" max="26" width="6.28515625" style="24" customWidth="1"/>
    <col min="27" max="27" width="10.42578125" style="24" customWidth="1"/>
    <col min="28" max="28" width="9.7109375" style="24" customWidth="1"/>
    <col min="29" max="29" width="7.42578125" style="24" customWidth="1"/>
    <col min="30" max="30" width="7.7109375" style="24" customWidth="1"/>
    <col min="31" max="31" width="12.28515625" style="24" customWidth="1"/>
    <col min="32" max="32" width="7.7109375" style="24" customWidth="1"/>
    <col min="33" max="33" width="10" style="24" customWidth="1"/>
    <col min="34" max="34" width="17" style="24" customWidth="1"/>
    <col min="35" max="35" width="10.85546875" style="24" customWidth="1"/>
    <col min="36" max="36" width="9.7109375" style="24" customWidth="1"/>
    <col min="37" max="37" width="9.5703125" style="24" customWidth="1"/>
    <col min="38" max="38" width="12.140625" style="24" customWidth="1"/>
    <col min="39" max="39" width="8.28515625" style="24" customWidth="1"/>
    <col min="40" max="40" width="9.28515625" style="24" customWidth="1"/>
    <col min="41" max="41" width="11.5703125" style="24" customWidth="1"/>
    <col min="42" max="42" width="9.7109375" style="24" customWidth="1"/>
    <col min="43" max="43" width="20.5703125" style="24" customWidth="1"/>
    <col min="44" max="44" width="17" style="24" customWidth="1"/>
    <col min="45" max="45" width="8.42578125" style="24" customWidth="1"/>
    <col min="46" max="46" width="16.140625" style="24" customWidth="1"/>
    <col min="47" max="48" width="11.42578125" style="24" customWidth="1"/>
    <col min="49" max="49" width="16" style="24" customWidth="1"/>
    <col min="50" max="50" width="12.28515625" style="24" customWidth="1"/>
    <col min="51" max="51" width="10" style="24" customWidth="1"/>
    <col min="52" max="52" width="12.28515625" style="24" customWidth="1"/>
    <col min="53" max="53" width="10" style="24" customWidth="1"/>
    <col min="54" max="54" width="7.7109375" style="24" customWidth="1"/>
    <col min="55" max="55" width="12.28515625" style="24" customWidth="1"/>
    <col min="56" max="56" width="7.85546875" style="24" customWidth="1"/>
    <col min="57" max="57" width="11.5703125" style="24" customWidth="1"/>
    <col min="58" max="58" width="10.7109375" style="24" customWidth="1"/>
    <col min="59" max="59" width="11.7109375" style="24" customWidth="1"/>
    <col min="60" max="60" width="12.42578125" style="24" customWidth="1"/>
    <col min="61" max="61" width="11.140625" style="24" customWidth="1"/>
    <col min="62" max="62" width="13.140625" style="24" customWidth="1"/>
    <col min="63" max="63" width="13.5703125" style="24" customWidth="1"/>
    <col min="64" max="16384" width="9.140625" style="24"/>
  </cols>
  <sheetData>
    <row r="1" spans="1:63" ht="20.25" x14ac:dyDescent="0.25">
      <c r="A1" s="96" t="s">
        <v>110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</row>
    <row r="2" spans="1:63" s="25" customFormat="1" ht="18.75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K2" s="31" t="s">
        <v>109</v>
      </c>
    </row>
    <row r="3" spans="1:63" s="28" customFormat="1" ht="18.75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6"/>
      <c r="AV3" s="26"/>
      <c r="AW3" s="26"/>
      <c r="AX3" s="26"/>
      <c r="AY3" s="26"/>
      <c r="AZ3" s="26"/>
      <c r="BA3" s="26"/>
      <c r="BB3" s="26"/>
      <c r="BC3" s="26"/>
      <c r="BD3" s="25"/>
      <c r="BE3" s="25"/>
      <c r="BF3" s="25"/>
      <c r="BG3" s="25"/>
      <c r="BH3" s="25"/>
      <c r="BI3" s="25"/>
      <c r="BK3" s="31" t="s">
        <v>77</v>
      </c>
    </row>
    <row r="4" spans="1:63" ht="15" customHeight="1" x14ac:dyDescent="0.25">
      <c r="A4" s="108" t="s">
        <v>14</v>
      </c>
      <c r="B4" s="111" t="s">
        <v>1</v>
      </c>
      <c r="C4" s="104" t="s">
        <v>86</v>
      </c>
      <c r="D4" s="104" t="s">
        <v>16</v>
      </c>
      <c r="E4" s="104" t="s">
        <v>17</v>
      </c>
      <c r="F4" s="104" t="s">
        <v>18</v>
      </c>
      <c r="G4" s="104" t="s">
        <v>19</v>
      </c>
      <c r="H4" s="104" t="s">
        <v>20</v>
      </c>
      <c r="I4" s="97" t="s">
        <v>21</v>
      </c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9"/>
      <c r="AU4" s="121" t="s">
        <v>90</v>
      </c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3"/>
    </row>
    <row r="5" spans="1:63" ht="15" customHeight="1" x14ac:dyDescent="0.25">
      <c r="A5" s="109"/>
      <c r="B5" s="112"/>
      <c r="C5" s="105"/>
      <c r="D5" s="105"/>
      <c r="E5" s="105"/>
      <c r="F5" s="105"/>
      <c r="G5" s="105"/>
      <c r="H5" s="105"/>
      <c r="I5" s="100" t="s">
        <v>23</v>
      </c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2"/>
      <c r="W5" s="107" t="s">
        <v>24</v>
      </c>
      <c r="X5" s="107"/>
      <c r="Y5" s="107"/>
      <c r="Z5" s="107"/>
      <c r="AA5" s="115" t="s">
        <v>25</v>
      </c>
      <c r="AB5" s="116"/>
      <c r="AC5" s="116"/>
      <c r="AD5" s="116"/>
      <c r="AE5" s="116"/>
      <c r="AF5" s="116"/>
      <c r="AG5" s="116"/>
      <c r="AH5" s="116"/>
      <c r="AI5" s="116"/>
      <c r="AJ5" s="116"/>
      <c r="AK5" s="117"/>
      <c r="AL5" s="103" t="s">
        <v>26</v>
      </c>
      <c r="AM5" s="103"/>
      <c r="AN5" s="103"/>
      <c r="AO5" s="103"/>
      <c r="AP5" s="103"/>
      <c r="AQ5" s="103"/>
      <c r="AR5" s="103"/>
      <c r="AS5" s="103"/>
      <c r="AT5" s="103"/>
      <c r="AU5" s="95" t="s">
        <v>87</v>
      </c>
      <c r="AV5" s="95" t="s">
        <v>88</v>
      </c>
      <c r="AW5" s="95" t="s">
        <v>81</v>
      </c>
      <c r="AX5" s="100" t="s">
        <v>82</v>
      </c>
      <c r="AY5" s="101"/>
      <c r="AZ5" s="101"/>
      <c r="BA5" s="101"/>
      <c r="BB5" s="101"/>
      <c r="BC5" s="101"/>
      <c r="BD5" s="101"/>
      <c r="BE5" s="101"/>
      <c r="BF5" s="101"/>
      <c r="BG5" s="101"/>
      <c r="BH5" s="102"/>
      <c r="BI5" s="95" t="s">
        <v>30</v>
      </c>
      <c r="BJ5" s="95" t="s">
        <v>31</v>
      </c>
      <c r="BK5" s="95" t="s">
        <v>105</v>
      </c>
    </row>
    <row r="6" spans="1:63" ht="15" customHeight="1" x14ac:dyDescent="0.25">
      <c r="A6" s="109"/>
      <c r="B6" s="112"/>
      <c r="C6" s="105"/>
      <c r="D6" s="105"/>
      <c r="E6" s="105"/>
      <c r="F6" s="105"/>
      <c r="G6" s="105"/>
      <c r="H6" s="105"/>
      <c r="I6" s="95" t="s">
        <v>32</v>
      </c>
      <c r="J6" s="95" t="s">
        <v>33</v>
      </c>
      <c r="K6" s="95" t="s">
        <v>34</v>
      </c>
      <c r="L6" s="95" t="s">
        <v>35</v>
      </c>
      <c r="M6" s="95" t="s">
        <v>36</v>
      </c>
      <c r="N6" s="95" t="s">
        <v>73</v>
      </c>
      <c r="O6" s="103" t="s">
        <v>37</v>
      </c>
      <c r="P6" s="103"/>
      <c r="Q6" s="103"/>
      <c r="R6" s="103"/>
      <c r="S6" s="103"/>
      <c r="T6" s="103"/>
      <c r="U6" s="103"/>
      <c r="V6" s="103"/>
      <c r="W6" s="107"/>
      <c r="X6" s="107"/>
      <c r="Y6" s="107"/>
      <c r="Z6" s="107"/>
      <c r="AA6" s="118"/>
      <c r="AB6" s="119"/>
      <c r="AC6" s="119"/>
      <c r="AD6" s="119"/>
      <c r="AE6" s="119"/>
      <c r="AF6" s="119"/>
      <c r="AG6" s="119"/>
      <c r="AH6" s="119"/>
      <c r="AI6" s="119"/>
      <c r="AJ6" s="119"/>
      <c r="AK6" s="120"/>
      <c r="AL6" s="103"/>
      <c r="AM6" s="103"/>
      <c r="AN6" s="103"/>
      <c r="AO6" s="103"/>
      <c r="AP6" s="103"/>
      <c r="AQ6" s="103"/>
      <c r="AR6" s="103"/>
      <c r="AS6" s="103"/>
      <c r="AT6" s="103"/>
      <c r="AU6" s="95"/>
      <c r="AV6" s="95"/>
      <c r="AW6" s="95"/>
      <c r="AX6" s="95" t="s">
        <v>91</v>
      </c>
      <c r="AY6" s="95" t="s">
        <v>92</v>
      </c>
      <c r="AZ6" s="95" t="s">
        <v>93</v>
      </c>
      <c r="BA6" s="95" t="s">
        <v>94</v>
      </c>
      <c r="BB6" s="95" t="s">
        <v>95</v>
      </c>
      <c r="BC6" s="95" t="s">
        <v>96</v>
      </c>
      <c r="BD6" s="95" t="s">
        <v>97</v>
      </c>
      <c r="BE6" s="103" t="s">
        <v>98</v>
      </c>
      <c r="BF6" s="103"/>
      <c r="BG6" s="103"/>
      <c r="BH6" s="104" t="s">
        <v>103</v>
      </c>
      <c r="BI6" s="95"/>
      <c r="BJ6" s="95"/>
      <c r="BK6" s="95"/>
    </row>
    <row r="7" spans="1:63" ht="13.5" customHeight="1" x14ac:dyDescent="0.25">
      <c r="A7" s="109"/>
      <c r="B7" s="112"/>
      <c r="C7" s="105"/>
      <c r="D7" s="105"/>
      <c r="E7" s="105"/>
      <c r="F7" s="105"/>
      <c r="G7" s="105"/>
      <c r="H7" s="105"/>
      <c r="I7" s="95"/>
      <c r="J7" s="95"/>
      <c r="K7" s="95"/>
      <c r="L7" s="95"/>
      <c r="M7" s="95"/>
      <c r="N7" s="95"/>
      <c r="O7" s="103"/>
      <c r="P7" s="103"/>
      <c r="Q7" s="103"/>
      <c r="R7" s="103"/>
      <c r="S7" s="103"/>
      <c r="T7" s="103"/>
      <c r="U7" s="103"/>
      <c r="V7" s="103"/>
      <c r="W7" s="95" t="s">
        <v>38</v>
      </c>
      <c r="X7" s="95" t="s">
        <v>39</v>
      </c>
      <c r="Y7" s="95" t="s">
        <v>40</v>
      </c>
      <c r="Z7" s="95" t="s">
        <v>41</v>
      </c>
      <c r="AA7" s="95" t="s">
        <v>42</v>
      </c>
      <c r="AB7" s="95" t="s">
        <v>43</v>
      </c>
      <c r="AC7" s="95" t="s">
        <v>44</v>
      </c>
      <c r="AD7" s="95" t="s">
        <v>45</v>
      </c>
      <c r="AE7" s="95" t="s">
        <v>46</v>
      </c>
      <c r="AF7" s="95" t="s">
        <v>47</v>
      </c>
      <c r="AG7" s="95" t="s">
        <v>48</v>
      </c>
      <c r="AH7" s="95" t="s">
        <v>49</v>
      </c>
      <c r="AI7" s="95" t="s">
        <v>50</v>
      </c>
      <c r="AJ7" s="95" t="s">
        <v>51</v>
      </c>
      <c r="AK7" s="104" t="s">
        <v>104</v>
      </c>
      <c r="AL7" s="95" t="s">
        <v>52</v>
      </c>
      <c r="AM7" s="95" t="s">
        <v>53</v>
      </c>
      <c r="AN7" s="95" t="s">
        <v>54</v>
      </c>
      <c r="AO7" s="95" t="s">
        <v>55</v>
      </c>
      <c r="AP7" s="95" t="s">
        <v>56</v>
      </c>
      <c r="AQ7" s="95" t="s">
        <v>80</v>
      </c>
      <c r="AR7" s="95" t="s">
        <v>58</v>
      </c>
      <c r="AS7" s="95" t="s">
        <v>59</v>
      </c>
      <c r="AT7" s="95" t="s">
        <v>74</v>
      </c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 t="s">
        <v>83</v>
      </c>
      <c r="BF7" s="103" t="s">
        <v>89</v>
      </c>
      <c r="BG7" s="103"/>
      <c r="BH7" s="105"/>
      <c r="BI7" s="95"/>
      <c r="BJ7" s="95"/>
      <c r="BK7" s="95"/>
    </row>
    <row r="8" spans="1:63" ht="39" customHeight="1" x14ac:dyDescent="0.25">
      <c r="A8" s="109"/>
      <c r="B8" s="112"/>
      <c r="C8" s="105"/>
      <c r="D8" s="105"/>
      <c r="E8" s="105"/>
      <c r="F8" s="105"/>
      <c r="G8" s="105"/>
      <c r="H8" s="105"/>
      <c r="I8" s="95"/>
      <c r="J8" s="95"/>
      <c r="K8" s="95"/>
      <c r="L8" s="95"/>
      <c r="M8" s="95"/>
      <c r="N8" s="95"/>
      <c r="O8" s="103"/>
      <c r="P8" s="103"/>
      <c r="Q8" s="103"/>
      <c r="R8" s="103"/>
      <c r="S8" s="103"/>
      <c r="T8" s="103"/>
      <c r="U8" s="103"/>
      <c r="V8" s="103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10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 t="s">
        <v>99</v>
      </c>
      <c r="BG8" s="95" t="s">
        <v>101</v>
      </c>
      <c r="BH8" s="105"/>
      <c r="BI8" s="95"/>
      <c r="BJ8" s="95"/>
      <c r="BK8" s="95"/>
    </row>
    <row r="9" spans="1:63" ht="15" customHeight="1" x14ac:dyDescent="0.25">
      <c r="A9" s="109"/>
      <c r="B9" s="112"/>
      <c r="C9" s="105"/>
      <c r="D9" s="105"/>
      <c r="E9" s="105"/>
      <c r="F9" s="105"/>
      <c r="G9" s="105"/>
      <c r="H9" s="105"/>
      <c r="I9" s="95"/>
      <c r="J9" s="95"/>
      <c r="K9" s="95"/>
      <c r="L9" s="95"/>
      <c r="M9" s="95"/>
      <c r="N9" s="95"/>
      <c r="O9" s="104" t="s">
        <v>66</v>
      </c>
      <c r="P9" s="104" t="s">
        <v>67</v>
      </c>
      <c r="Q9" s="104" t="s">
        <v>68</v>
      </c>
      <c r="R9" s="104" t="s">
        <v>69</v>
      </c>
      <c r="S9" s="104" t="s">
        <v>70</v>
      </c>
      <c r="T9" s="104" t="s">
        <v>71</v>
      </c>
      <c r="U9" s="104" t="s">
        <v>75</v>
      </c>
      <c r="V9" s="104" t="s">
        <v>84</v>
      </c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10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105"/>
      <c r="BI9" s="95"/>
      <c r="BJ9" s="95"/>
      <c r="BK9" s="95"/>
    </row>
    <row r="10" spans="1:63" ht="162" customHeight="1" x14ac:dyDescent="0.25">
      <c r="A10" s="110"/>
      <c r="B10" s="113"/>
      <c r="C10" s="106"/>
      <c r="D10" s="106"/>
      <c r="E10" s="106"/>
      <c r="F10" s="106"/>
      <c r="G10" s="106"/>
      <c r="H10" s="106"/>
      <c r="I10" s="95"/>
      <c r="J10" s="95"/>
      <c r="K10" s="95"/>
      <c r="L10" s="95"/>
      <c r="M10" s="95"/>
      <c r="N10" s="95"/>
      <c r="O10" s="106"/>
      <c r="P10" s="106"/>
      <c r="Q10" s="106"/>
      <c r="R10" s="106"/>
      <c r="S10" s="106"/>
      <c r="T10" s="106"/>
      <c r="U10" s="106"/>
      <c r="V10" s="106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106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106"/>
      <c r="BI10" s="95"/>
      <c r="BJ10" s="95"/>
      <c r="BK10" s="95"/>
    </row>
    <row r="11" spans="1:63" x14ac:dyDescent="0.25">
      <c r="A11" s="33">
        <v>1</v>
      </c>
      <c r="B11" s="33">
        <v>2</v>
      </c>
      <c r="C11" s="33">
        <v>3</v>
      </c>
      <c r="D11" s="33">
        <v>4</v>
      </c>
      <c r="E11" s="33">
        <v>5</v>
      </c>
      <c r="F11" s="33">
        <v>6</v>
      </c>
      <c r="G11" s="33">
        <v>7</v>
      </c>
      <c r="H11" s="33">
        <v>8</v>
      </c>
      <c r="I11" s="33">
        <v>9</v>
      </c>
      <c r="J11" s="33">
        <v>10</v>
      </c>
      <c r="K11" s="33">
        <v>11</v>
      </c>
      <c r="L11" s="33">
        <v>12</v>
      </c>
      <c r="M11" s="33">
        <v>13</v>
      </c>
      <c r="N11" s="33">
        <v>14</v>
      </c>
      <c r="O11" s="33">
        <v>15</v>
      </c>
      <c r="P11" s="33">
        <v>16</v>
      </c>
      <c r="Q11" s="33">
        <v>17</v>
      </c>
      <c r="R11" s="33">
        <v>18</v>
      </c>
      <c r="S11" s="33">
        <v>19</v>
      </c>
      <c r="T11" s="33">
        <v>20</v>
      </c>
      <c r="U11" s="33">
        <v>21</v>
      </c>
      <c r="V11" s="33">
        <v>22</v>
      </c>
      <c r="W11" s="33">
        <v>23</v>
      </c>
      <c r="X11" s="33">
        <v>24</v>
      </c>
      <c r="Y11" s="33">
        <v>25</v>
      </c>
      <c r="Z11" s="33">
        <v>26</v>
      </c>
      <c r="AA11" s="33">
        <v>27</v>
      </c>
      <c r="AB11" s="33">
        <v>28</v>
      </c>
      <c r="AC11" s="33">
        <v>29</v>
      </c>
      <c r="AD11" s="33">
        <v>30</v>
      </c>
      <c r="AE11" s="33">
        <v>31</v>
      </c>
      <c r="AF11" s="33">
        <v>32</v>
      </c>
      <c r="AG11" s="33">
        <v>33</v>
      </c>
      <c r="AH11" s="33">
        <v>34</v>
      </c>
      <c r="AI11" s="33">
        <v>35</v>
      </c>
      <c r="AJ11" s="33">
        <v>36</v>
      </c>
      <c r="AK11" s="33">
        <v>37</v>
      </c>
      <c r="AL11" s="33">
        <v>38</v>
      </c>
      <c r="AM11" s="33">
        <v>39</v>
      </c>
      <c r="AN11" s="33">
        <v>40</v>
      </c>
      <c r="AO11" s="33">
        <v>41</v>
      </c>
      <c r="AP11" s="33">
        <v>42</v>
      </c>
      <c r="AQ11" s="33">
        <v>43</v>
      </c>
      <c r="AR11" s="33">
        <v>44</v>
      </c>
      <c r="AS11" s="33">
        <v>45</v>
      </c>
      <c r="AT11" s="33">
        <v>46</v>
      </c>
      <c r="AU11" s="33">
        <v>47</v>
      </c>
      <c r="AV11" s="33">
        <v>48</v>
      </c>
      <c r="AW11" s="33">
        <v>49</v>
      </c>
      <c r="AX11" s="33">
        <v>50</v>
      </c>
      <c r="AY11" s="33">
        <v>51</v>
      </c>
      <c r="AZ11" s="33">
        <v>52</v>
      </c>
      <c r="BA11" s="33">
        <v>53</v>
      </c>
      <c r="BB11" s="33">
        <v>54</v>
      </c>
      <c r="BC11" s="33">
        <v>55</v>
      </c>
      <c r="BD11" s="33">
        <v>56</v>
      </c>
      <c r="BE11" s="33">
        <v>57</v>
      </c>
      <c r="BF11" s="33">
        <v>58</v>
      </c>
      <c r="BG11" s="33">
        <v>59</v>
      </c>
      <c r="BH11" s="33">
        <v>60</v>
      </c>
      <c r="BI11" s="33">
        <v>61</v>
      </c>
      <c r="BJ11" s="33">
        <v>62</v>
      </c>
      <c r="BK11" s="34">
        <v>63</v>
      </c>
    </row>
    <row r="12" spans="1:63" x14ac:dyDescent="0.25">
      <c r="A12" s="42">
        <v>1</v>
      </c>
      <c r="B12" s="43" t="s">
        <v>111</v>
      </c>
      <c r="C12" s="44">
        <v>438580.66024</v>
      </c>
      <c r="D12" s="44">
        <v>438580.66024</v>
      </c>
      <c r="E12" s="44">
        <v>0</v>
      </c>
      <c r="F12" s="44">
        <v>0</v>
      </c>
      <c r="G12" s="44">
        <v>0</v>
      </c>
      <c r="H12" s="44">
        <v>38311.20610999997</v>
      </c>
      <c r="I12" s="44">
        <v>403200</v>
      </c>
      <c r="J12" s="44">
        <v>0</v>
      </c>
      <c r="K12" s="44">
        <v>0</v>
      </c>
      <c r="L12" s="44">
        <v>0</v>
      </c>
      <c r="M12" s="44">
        <v>73691.866349999997</v>
      </c>
      <c r="N12" s="44">
        <v>0</v>
      </c>
      <c r="O12" s="44">
        <v>13016.719349999998</v>
      </c>
      <c r="P12" s="44">
        <v>15006.723249999999</v>
      </c>
      <c r="Q12" s="44">
        <v>0</v>
      </c>
      <c r="R12" s="44">
        <v>0</v>
      </c>
      <c r="S12" s="44">
        <v>0</v>
      </c>
      <c r="T12" s="44">
        <v>9626.9635099999687</v>
      </c>
      <c r="U12" s="44">
        <v>0</v>
      </c>
      <c r="V12" s="44">
        <v>660.8</v>
      </c>
      <c r="W12" s="44">
        <v>0</v>
      </c>
      <c r="X12" s="44">
        <v>0</v>
      </c>
      <c r="Y12" s="44">
        <v>0</v>
      </c>
      <c r="Z12" s="44">
        <v>0</v>
      </c>
      <c r="AA12" s="44">
        <v>15079.872320000037</v>
      </c>
      <c r="AB12" s="44">
        <v>26765.13796</v>
      </c>
      <c r="AC12" s="44">
        <v>0</v>
      </c>
      <c r="AD12" s="44">
        <v>0</v>
      </c>
      <c r="AE12" s="44">
        <v>50243.964020000007</v>
      </c>
      <c r="AF12" s="44">
        <v>0</v>
      </c>
      <c r="AG12" s="44">
        <v>50243.964020000007</v>
      </c>
      <c r="AH12" s="44">
        <v>1199.3388</v>
      </c>
      <c r="AI12" s="44">
        <v>174.50188</v>
      </c>
      <c r="AJ12" s="44">
        <v>145.83091000000002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5">
        <v>82.467488879876527</v>
      </c>
      <c r="AV12" s="45">
        <v>82.467488879876527</v>
      </c>
      <c r="AW12" s="44">
        <v>255230.78777000011</v>
      </c>
      <c r="AX12" s="44">
        <v>1070682.55855</v>
      </c>
      <c r="AY12" s="44">
        <v>0</v>
      </c>
      <c r="AZ12" s="44">
        <v>331755.22713999992</v>
      </c>
      <c r="BA12" s="44">
        <v>0</v>
      </c>
      <c r="BB12" s="44">
        <v>0</v>
      </c>
      <c r="BC12" s="44">
        <v>2349.1029600000006</v>
      </c>
      <c r="BD12" s="44">
        <v>0</v>
      </c>
      <c r="BE12" s="44">
        <v>185063.73917000007</v>
      </c>
      <c r="BF12" s="44">
        <v>0</v>
      </c>
      <c r="BG12" s="44">
        <v>0</v>
      </c>
      <c r="BH12" s="44">
        <v>1760.9677899999997</v>
      </c>
      <c r="BI12" s="44">
        <v>47182.714769999999</v>
      </c>
      <c r="BJ12" s="44">
        <v>50243.964020000007</v>
      </c>
      <c r="BK12" s="44">
        <v>279652.96049999999</v>
      </c>
    </row>
    <row r="13" spans="1:63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</row>
    <row r="15" spans="1:63" ht="15.75" x14ac:dyDescent="0.25">
      <c r="B15" s="29" t="s">
        <v>100</v>
      </c>
      <c r="BK15" s="46"/>
    </row>
    <row r="16" spans="1:63" ht="18.75" x14ac:dyDescent="0.25">
      <c r="B16" s="29" t="s">
        <v>102</v>
      </c>
    </row>
    <row r="17" spans="48:51" x14ac:dyDescent="0.25">
      <c r="AV17" s="114"/>
      <c r="AW17" s="114"/>
      <c r="AX17" s="114"/>
      <c r="AY17" s="30"/>
    </row>
    <row r="18" spans="48:51" x14ac:dyDescent="0.25">
      <c r="AV18" s="114"/>
      <c r="AW18" s="114"/>
      <c r="AX18" s="114"/>
      <c r="AY18" s="30"/>
    </row>
    <row r="19" spans="48:51" x14ac:dyDescent="0.25">
      <c r="AV19" s="114"/>
      <c r="AW19" s="114"/>
      <c r="AX19" s="114"/>
      <c r="AY19" s="30"/>
    </row>
    <row r="20" spans="48:51" x14ac:dyDescent="0.25">
      <c r="AV20" s="114"/>
      <c r="AW20" s="114"/>
      <c r="AX20" s="114"/>
      <c r="AY20" s="30"/>
    </row>
    <row r="21" spans="48:51" x14ac:dyDescent="0.25">
      <c r="AV21" s="32"/>
      <c r="AW21" s="32"/>
      <c r="AX21" s="32"/>
      <c r="AY21" s="30"/>
    </row>
    <row r="22" spans="48:51" x14ac:dyDescent="0.25">
      <c r="AV22" s="25"/>
      <c r="AW22" s="25"/>
      <c r="AX22" s="25"/>
      <c r="AY22" s="25"/>
    </row>
  </sheetData>
  <mergeCells count="79">
    <mergeCell ref="AU4:BK4"/>
    <mergeCell ref="BK5:BK10"/>
    <mergeCell ref="AX5:BH5"/>
    <mergeCell ref="BJ5:BJ10"/>
    <mergeCell ref="BH6:BH10"/>
    <mergeCell ref="AY6:AY10"/>
    <mergeCell ref="AZ6:AZ10"/>
    <mergeCell ref="BF7:BG7"/>
    <mergeCell ref="BI5:BI10"/>
    <mergeCell ref="BA6:BA10"/>
    <mergeCell ref="BB6:BB10"/>
    <mergeCell ref="BC6:BC10"/>
    <mergeCell ref="BD6:BD10"/>
    <mergeCell ref="BE6:BG6"/>
    <mergeCell ref="BF8:BF10"/>
    <mergeCell ref="BG8:BG10"/>
    <mergeCell ref="AA5:AK6"/>
    <mergeCell ref="AA7:AA10"/>
    <mergeCell ref="AB7:AB10"/>
    <mergeCell ref="AC7:AC10"/>
    <mergeCell ref="AE7:AE10"/>
    <mergeCell ref="AF7:AF10"/>
    <mergeCell ref="S9:S10"/>
    <mergeCell ref="T9:T10"/>
    <mergeCell ref="U9:U10"/>
    <mergeCell ref="V9:V10"/>
    <mergeCell ref="AD7:AD10"/>
    <mergeCell ref="AV18:AV20"/>
    <mergeCell ref="AQ7:AQ10"/>
    <mergeCell ref="AR7:AR10"/>
    <mergeCell ref="AS7:AS10"/>
    <mergeCell ref="AT7:AT10"/>
    <mergeCell ref="AV17:AX17"/>
    <mergeCell ref="AW18:AX18"/>
    <mergeCell ref="AW19:AW20"/>
    <mergeCell ref="AX19:AX20"/>
    <mergeCell ref="AX6:AX10"/>
    <mergeCell ref="AN7:AN10"/>
    <mergeCell ref="AO7:AO10"/>
    <mergeCell ref="AL7:AL10"/>
    <mergeCell ref="AK7:AK10"/>
    <mergeCell ref="AP7:AP10"/>
    <mergeCell ref="A4:A10"/>
    <mergeCell ref="B4:B10"/>
    <mergeCell ref="C4:C10"/>
    <mergeCell ref="D4:D10"/>
    <mergeCell ref="E4:E10"/>
    <mergeCell ref="H4:H10"/>
    <mergeCell ref="W5:Z6"/>
    <mergeCell ref="W7:W10"/>
    <mergeCell ref="X7:X10"/>
    <mergeCell ref="Y7:Y10"/>
    <mergeCell ref="Z7:Z10"/>
    <mergeCell ref="J6:J10"/>
    <mergeCell ref="K6:K10"/>
    <mergeCell ref="L6:L10"/>
    <mergeCell ref="M6:M10"/>
    <mergeCell ref="N6:N10"/>
    <mergeCell ref="O6:V8"/>
    <mergeCell ref="O9:O10"/>
    <mergeCell ref="P9:P10"/>
    <mergeCell ref="Q9:Q10"/>
    <mergeCell ref="R9:R10"/>
    <mergeCell ref="BE7:BE10"/>
    <mergeCell ref="AG7:AG10"/>
    <mergeCell ref="I6:I10"/>
    <mergeCell ref="A1:BH1"/>
    <mergeCell ref="I4:AT4"/>
    <mergeCell ref="I5:V5"/>
    <mergeCell ref="AL5:AT6"/>
    <mergeCell ref="AU5:AU10"/>
    <mergeCell ref="AV5:AV10"/>
    <mergeCell ref="AW5:AW10"/>
    <mergeCell ref="AH7:AH10"/>
    <mergeCell ref="AI7:AI10"/>
    <mergeCell ref="AJ7:AJ10"/>
    <mergeCell ref="AM7:AM10"/>
    <mergeCell ref="F4:F10"/>
    <mergeCell ref="G4:G10"/>
  </mergeCells>
  <pageMargins left="0.70866141732283472" right="0.70866141732283472" top="0.74803149606299213" bottom="0.74803149606299213" header="0.31496062992125984" footer="0.31496062992125984"/>
  <pageSetup paperSize="9" scale="1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33"/>
  <sheetViews>
    <sheetView zoomScale="80" zoomScaleNormal="80" workbookViewId="0">
      <selection activeCell="BX6" sqref="BX6"/>
    </sheetView>
  </sheetViews>
  <sheetFormatPr defaultRowHeight="15" x14ac:dyDescent="0.25"/>
  <cols>
    <col min="1" max="1" width="6" customWidth="1"/>
    <col min="2" max="2" width="12.5703125" customWidth="1"/>
    <col min="3" max="3" width="11.85546875" customWidth="1"/>
    <col min="4" max="4" width="10.85546875" customWidth="1"/>
    <col min="5" max="5" width="13.28515625" customWidth="1"/>
    <col min="6" max="6" width="14.28515625" customWidth="1"/>
    <col min="7" max="7" width="12.28515625" customWidth="1"/>
    <col min="8" max="9" width="9.140625" bestFit="1" customWidth="1"/>
    <col min="10" max="10" width="12.85546875" customWidth="1"/>
    <col min="11" max="11" width="9.140625" bestFit="1" customWidth="1"/>
    <col min="12" max="12" width="13.42578125" customWidth="1"/>
    <col min="13" max="13" width="9.140625" bestFit="1" customWidth="1"/>
    <col min="14" max="14" width="10.5703125" customWidth="1"/>
    <col min="15" max="18" width="9.140625" bestFit="1" customWidth="1"/>
    <col min="19" max="19" width="13.42578125" customWidth="1"/>
    <col min="20" max="20" width="13.28515625" bestFit="1" customWidth="1"/>
    <col min="21" max="21" width="11.140625" customWidth="1"/>
    <col min="22" max="22" width="9" bestFit="1" customWidth="1"/>
    <col min="23" max="24" width="11.7109375" bestFit="1" customWidth="1"/>
    <col min="25" max="27" width="10.7109375" bestFit="1" customWidth="1"/>
    <col min="28" max="28" width="9.7109375" bestFit="1" customWidth="1"/>
    <col min="29" max="32" width="9.140625" bestFit="1" customWidth="1"/>
    <col min="33" max="33" width="9.7109375" bestFit="1" customWidth="1"/>
    <col min="34" max="48" width="9.140625" bestFit="1" customWidth="1"/>
    <col min="49" max="50" width="11.7109375" bestFit="1" customWidth="1"/>
    <col min="51" max="51" width="9.7109375" bestFit="1" customWidth="1"/>
    <col min="52" max="54" width="9.140625" bestFit="1" customWidth="1"/>
    <col min="55" max="55" width="9.7109375" bestFit="1" customWidth="1"/>
    <col min="56" max="58" width="9.140625" bestFit="1" customWidth="1"/>
    <col min="59" max="60" width="11.7109375" bestFit="1" customWidth="1"/>
    <col min="61" max="61" width="9.7109375" bestFit="1" customWidth="1"/>
    <col min="62" max="62" width="9.140625" bestFit="1" customWidth="1"/>
    <col min="63" max="63" width="9.7109375" bestFit="1" customWidth="1"/>
    <col min="64" max="68" width="9.140625" bestFit="1" customWidth="1"/>
    <col min="69" max="70" width="11.7109375" customWidth="1"/>
    <col min="71" max="71" width="10.7109375" bestFit="1" customWidth="1"/>
    <col min="72" max="74" width="9.140625" bestFit="1" customWidth="1"/>
    <col min="75" max="75" width="12.5703125" customWidth="1"/>
    <col min="76" max="76" width="12.7109375" customWidth="1"/>
    <col min="77" max="77" width="9.7109375" bestFit="1" customWidth="1"/>
    <col min="78" max="78" width="9.140625" bestFit="1" customWidth="1"/>
    <col min="79" max="80" width="13" customWidth="1"/>
    <col min="81" max="81" width="11.7109375" bestFit="1" customWidth="1"/>
    <col min="82" max="82" width="14.7109375" customWidth="1"/>
    <col min="83" max="84" width="10.28515625" customWidth="1"/>
  </cols>
  <sheetData>
    <row r="1" spans="1:84" s="47" customFormat="1" ht="15.75" x14ac:dyDescent="0.25">
      <c r="A1" s="128" t="s">
        <v>112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28"/>
      <c r="BR1" s="128"/>
      <c r="BS1" s="128"/>
      <c r="BT1" s="128"/>
      <c r="BU1" s="128"/>
      <c r="BV1" s="128"/>
      <c r="BW1" s="128"/>
      <c r="BX1" s="128"/>
      <c r="BY1" s="128"/>
      <c r="BZ1" s="128"/>
      <c r="CA1" s="128"/>
      <c r="CB1" s="128"/>
      <c r="CC1" s="128"/>
      <c r="CD1" s="128"/>
      <c r="CE1" s="128"/>
      <c r="CF1" s="128"/>
    </row>
    <row r="2" spans="1:84" s="47" customFormat="1" x14ac:dyDescent="0.25">
      <c r="CD2" s="56"/>
      <c r="CF2" s="56" t="s">
        <v>161</v>
      </c>
    </row>
    <row r="3" spans="1:84" s="47" customFormat="1" ht="15" customHeight="1" x14ac:dyDescent="0.25">
      <c r="CC3" s="48"/>
      <c r="CD3" s="31"/>
      <c r="CF3" s="31" t="s">
        <v>77</v>
      </c>
    </row>
    <row r="4" spans="1:84" s="47" customFormat="1" ht="15" customHeight="1" x14ac:dyDescent="0.25">
      <c r="A4" s="135" t="s">
        <v>0</v>
      </c>
      <c r="B4" s="138" t="s">
        <v>113</v>
      </c>
      <c r="C4" s="141" t="s">
        <v>114</v>
      </c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3"/>
      <c r="Y4" s="144" t="s">
        <v>115</v>
      </c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  <c r="BB4" s="144"/>
      <c r="BC4" s="144"/>
      <c r="BD4" s="144"/>
      <c r="BE4" s="144"/>
      <c r="BF4" s="144"/>
      <c r="BG4" s="144"/>
      <c r="BH4" s="144"/>
      <c r="BI4" s="144" t="s">
        <v>116</v>
      </c>
      <c r="BJ4" s="144"/>
      <c r="BK4" s="144"/>
      <c r="BL4" s="144"/>
      <c r="BM4" s="144"/>
      <c r="BN4" s="144"/>
      <c r="BO4" s="144"/>
      <c r="BP4" s="144"/>
      <c r="BQ4" s="144"/>
      <c r="BR4" s="144"/>
      <c r="BS4" s="144"/>
      <c r="BT4" s="144"/>
      <c r="BU4" s="144"/>
      <c r="BV4" s="144"/>
      <c r="BW4" s="144"/>
      <c r="BX4" s="144"/>
      <c r="BY4" s="144"/>
      <c r="BZ4" s="144"/>
      <c r="CA4" s="144"/>
      <c r="CB4" s="144"/>
      <c r="CC4" s="124" t="s">
        <v>117</v>
      </c>
      <c r="CD4" s="125"/>
      <c r="CE4" s="124" t="s">
        <v>168</v>
      </c>
      <c r="CF4" s="125"/>
    </row>
    <row r="5" spans="1:84" s="47" customFormat="1" ht="234.75" customHeight="1" x14ac:dyDescent="0.25">
      <c r="A5" s="136"/>
      <c r="B5" s="139"/>
      <c r="C5" s="130" t="s">
        <v>118</v>
      </c>
      <c r="D5" s="130"/>
      <c r="E5" s="133" t="s">
        <v>119</v>
      </c>
      <c r="F5" s="134"/>
      <c r="G5" s="133" t="s">
        <v>120</v>
      </c>
      <c r="H5" s="134"/>
      <c r="I5" s="133" t="s">
        <v>121</v>
      </c>
      <c r="J5" s="134"/>
      <c r="K5" s="131" t="s">
        <v>122</v>
      </c>
      <c r="L5" s="132"/>
      <c r="M5" s="131" t="s">
        <v>123</v>
      </c>
      <c r="N5" s="132"/>
      <c r="O5" s="131" t="s">
        <v>124</v>
      </c>
      <c r="P5" s="132"/>
      <c r="Q5" s="131" t="s">
        <v>125</v>
      </c>
      <c r="R5" s="132"/>
      <c r="S5" s="131" t="s">
        <v>126</v>
      </c>
      <c r="T5" s="132"/>
      <c r="U5" s="133" t="s">
        <v>127</v>
      </c>
      <c r="V5" s="134"/>
      <c r="W5" s="131" t="s">
        <v>128</v>
      </c>
      <c r="X5" s="132"/>
      <c r="Y5" s="131" t="s">
        <v>129</v>
      </c>
      <c r="Z5" s="132"/>
      <c r="AA5" s="131" t="s">
        <v>130</v>
      </c>
      <c r="AB5" s="132"/>
      <c r="AC5" s="131" t="s">
        <v>131</v>
      </c>
      <c r="AD5" s="132"/>
      <c r="AE5" s="133" t="s">
        <v>132</v>
      </c>
      <c r="AF5" s="134"/>
      <c r="AG5" s="131" t="s">
        <v>133</v>
      </c>
      <c r="AH5" s="132"/>
      <c r="AI5" s="131" t="s">
        <v>134</v>
      </c>
      <c r="AJ5" s="132"/>
      <c r="AK5" s="133" t="s">
        <v>135</v>
      </c>
      <c r="AL5" s="134"/>
      <c r="AM5" s="131" t="s">
        <v>136</v>
      </c>
      <c r="AN5" s="132"/>
      <c r="AO5" s="133" t="s">
        <v>137</v>
      </c>
      <c r="AP5" s="134"/>
      <c r="AQ5" s="133" t="s">
        <v>138</v>
      </c>
      <c r="AR5" s="134"/>
      <c r="AS5" s="133" t="s">
        <v>139</v>
      </c>
      <c r="AT5" s="134"/>
      <c r="AU5" s="131" t="s">
        <v>140</v>
      </c>
      <c r="AV5" s="132"/>
      <c r="AW5" s="133" t="s">
        <v>141</v>
      </c>
      <c r="AX5" s="134"/>
      <c r="AY5" s="131" t="s">
        <v>142</v>
      </c>
      <c r="AZ5" s="132"/>
      <c r="BA5" s="133" t="s">
        <v>143</v>
      </c>
      <c r="BB5" s="134"/>
      <c r="BC5" s="131" t="s">
        <v>144</v>
      </c>
      <c r="BD5" s="132"/>
      <c r="BE5" s="133" t="s">
        <v>145</v>
      </c>
      <c r="BF5" s="134"/>
      <c r="BG5" s="131" t="s">
        <v>146</v>
      </c>
      <c r="BH5" s="132"/>
      <c r="BI5" s="129" t="s">
        <v>147</v>
      </c>
      <c r="BJ5" s="129"/>
      <c r="BK5" s="130" t="s">
        <v>148</v>
      </c>
      <c r="BL5" s="130"/>
      <c r="BM5" s="130" t="s">
        <v>149</v>
      </c>
      <c r="BN5" s="130"/>
      <c r="BO5" s="129" t="s">
        <v>150</v>
      </c>
      <c r="BP5" s="129"/>
      <c r="BQ5" s="130" t="s">
        <v>131</v>
      </c>
      <c r="BR5" s="130"/>
      <c r="BS5" s="130" t="s">
        <v>151</v>
      </c>
      <c r="BT5" s="130"/>
      <c r="BU5" s="130" t="s">
        <v>152</v>
      </c>
      <c r="BV5" s="130"/>
      <c r="BW5" s="130" t="s">
        <v>153</v>
      </c>
      <c r="BX5" s="130"/>
      <c r="BY5" s="129" t="s">
        <v>154</v>
      </c>
      <c r="BZ5" s="129"/>
      <c r="CA5" s="130" t="s">
        <v>155</v>
      </c>
      <c r="CB5" s="130"/>
      <c r="CC5" s="126"/>
      <c r="CD5" s="127"/>
      <c r="CE5" s="126"/>
      <c r="CF5" s="127"/>
    </row>
    <row r="6" spans="1:84" s="47" customFormat="1" ht="81.75" customHeight="1" x14ac:dyDescent="0.25">
      <c r="A6" s="137"/>
      <c r="B6" s="140"/>
      <c r="C6" s="49" t="s">
        <v>156</v>
      </c>
      <c r="D6" s="49" t="s">
        <v>157</v>
      </c>
      <c r="E6" s="49" t="s">
        <v>156</v>
      </c>
      <c r="F6" s="50" t="s">
        <v>158</v>
      </c>
      <c r="G6" s="51" t="s">
        <v>156</v>
      </c>
      <c r="H6" s="51" t="s">
        <v>157</v>
      </c>
      <c r="I6" s="50" t="s">
        <v>156</v>
      </c>
      <c r="J6" s="50" t="s">
        <v>159</v>
      </c>
      <c r="K6" s="50" t="s">
        <v>156</v>
      </c>
      <c r="L6" s="50" t="s">
        <v>160</v>
      </c>
      <c r="M6" s="49" t="s">
        <v>156</v>
      </c>
      <c r="N6" s="49" t="s">
        <v>157</v>
      </c>
      <c r="O6" s="49" t="s">
        <v>156</v>
      </c>
      <c r="P6" s="49" t="s">
        <v>157</v>
      </c>
      <c r="Q6" s="49" t="s">
        <v>156</v>
      </c>
      <c r="R6" s="49" t="s">
        <v>157</v>
      </c>
      <c r="S6" s="49" t="s">
        <v>156</v>
      </c>
      <c r="T6" s="49" t="s">
        <v>157</v>
      </c>
      <c r="U6" s="49" t="s">
        <v>156</v>
      </c>
      <c r="V6" s="49" t="s">
        <v>157</v>
      </c>
      <c r="W6" s="49" t="s">
        <v>156</v>
      </c>
      <c r="X6" s="49" t="s">
        <v>157</v>
      </c>
      <c r="Y6" s="49" t="s">
        <v>156</v>
      </c>
      <c r="Z6" s="49" t="s">
        <v>157</v>
      </c>
      <c r="AA6" s="49" t="s">
        <v>156</v>
      </c>
      <c r="AB6" s="49" t="s">
        <v>157</v>
      </c>
      <c r="AC6" s="49" t="s">
        <v>156</v>
      </c>
      <c r="AD6" s="49" t="s">
        <v>157</v>
      </c>
      <c r="AE6" s="49" t="s">
        <v>156</v>
      </c>
      <c r="AF6" s="49" t="s">
        <v>157</v>
      </c>
      <c r="AG6" s="49" t="s">
        <v>156</v>
      </c>
      <c r="AH6" s="49" t="s">
        <v>157</v>
      </c>
      <c r="AI6" s="49" t="s">
        <v>156</v>
      </c>
      <c r="AJ6" s="49" t="s">
        <v>157</v>
      </c>
      <c r="AK6" s="49" t="s">
        <v>156</v>
      </c>
      <c r="AL6" s="49" t="s">
        <v>157</v>
      </c>
      <c r="AM6" s="49" t="s">
        <v>156</v>
      </c>
      <c r="AN6" s="49" t="s">
        <v>157</v>
      </c>
      <c r="AO6" s="49" t="s">
        <v>156</v>
      </c>
      <c r="AP6" s="49" t="s">
        <v>157</v>
      </c>
      <c r="AQ6" s="49" t="s">
        <v>156</v>
      </c>
      <c r="AR6" s="49" t="s">
        <v>157</v>
      </c>
      <c r="AS6" s="49" t="s">
        <v>156</v>
      </c>
      <c r="AT6" s="49" t="s">
        <v>157</v>
      </c>
      <c r="AU6" s="49" t="s">
        <v>156</v>
      </c>
      <c r="AV6" s="49" t="s">
        <v>157</v>
      </c>
      <c r="AW6" s="49" t="s">
        <v>156</v>
      </c>
      <c r="AX6" s="49" t="s">
        <v>157</v>
      </c>
      <c r="AY6" s="49" t="s">
        <v>156</v>
      </c>
      <c r="AZ6" s="49" t="s">
        <v>157</v>
      </c>
      <c r="BA6" s="52" t="s">
        <v>156</v>
      </c>
      <c r="BB6" s="52" t="s">
        <v>157</v>
      </c>
      <c r="BC6" s="49" t="s">
        <v>156</v>
      </c>
      <c r="BD6" s="49" t="s">
        <v>157</v>
      </c>
      <c r="BE6" s="49" t="s">
        <v>156</v>
      </c>
      <c r="BF6" s="49" t="s">
        <v>157</v>
      </c>
      <c r="BG6" s="49" t="s">
        <v>156</v>
      </c>
      <c r="BH6" s="49" t="s">
        <v>157</v>
      </c>
      <c r="BI6" s="49" t="s">
        <v>156</v>
      </c>
      <c r="BJ6" s="49" t="s">
        <v>157</v>
      </c>
      <c r="BK6" s="49" t="s">
        <v>156</v>
      </c>
      <c r="BL6" s="49" t="s">
        <v>157</v>
      </c>
      <c r="BM6" s="49" t="s">
        <v>156</v>
      </c>
      <c r="BN6" s="49" t="s">
        <v>157</v>
      </c>
      <c r="BO6" s="52" t="s">
        <v>156</v>
      </c>
      <c r="BP6" s="52" t="s">
        <v>157</v>
      </c>
      <c r="BQ6" s="49" t="s">
        <v>156</v>
      </c>
      <c r="BR6" s="49" t="s">
        <v>157</v>
      </c>
      <c r="BS6" s="49" t="s">
        <v>156</v>
      </c>
      <c r="BT6" s="49" t="s">
        <v>157</v>
      </c>
      <c r="BU6" s="49" t="s">
        <v>156</v>
      </c>
      <c r="BV6" s="49" t="s">
        <v>157</v>
      </c>
      <c r="BW6" s="49" t="s">
        <v>156</v>
      </c>
      <c r="BX6" s="49" t="s">
        <v>157</v>
      </c>
      <c r="BY6" s="49" t="s">
        <v>156</v>
      </c>
      <c r="BZ6" s="49" t="s">
        <v>157</v>
      </c>
      <c r="CA6" s="49" t="s">
        <v>156</v>
      </c>
      <c r="CB6" s="49" t="s">
        <v>157</v>
      </c>
      <c r="CC6" s="57" t="s">
        <v>156</v>
      </c>
      <c r="CD6" s="57" t="s">
        <v>157</v>
      </c>
      <c r="CE6" s="57" t="s">
        <v>156</v>
      </c>
      <c r="CF6" s="57" t="s">
        <v>157</v>
      </c>
    </row>
    <row r="7" spans="1:84" s="47" customFormat="1" x14ac:dyDescent="0.25">
      <c r="A7" s="53">
        <v>1</v>
      </c>
      <c r="B7" s="53">
        <v>2</v>
      </c>
      <c r="C7" s="53">
        <v>3</v>
      </c>
      <c r="D7" s="53">
        <v>4</v>
      </c>
      <c r="E7" s="53">
        <v>5</v>
      </c>
      <c r="F7" s="53">
        <v>6</v>
      </c>
      <c r="G7" s="53">
        <v>7</v>
      </c>
      <c r="H7" s="53">
        <v>8</v>
      </c>
      <c r="I7" s="53">
        <v>9</v>
      </c>
      <c r="J7" s="53">
        <v>10</v>
      </c>
      <c r="K7" s="53">
        <v>11</v>
      </c>
      <c r="L7" s="53">
        <v>12</v>
      </c>
      <c r="M7" s="53">
        <v>13</v>
      </c>
      <c r="N7" s="53">
        <v>14</v>
      </c>
      <c r="O7" s="53">
        <v>15</v>
      </c>
      <c r="P7" s="53">
        <v>16</v>
      </c>
      <c r="Q7" s="53">
        <v>17</v>
      </c>
      <c r="R7" s="53">
        <v>18</v>
      </c>
      <c r="S7" s="53">
        <v>19</v>
      </c>
      <c r="T7" s="53">
        <v>20</v>
      </c>
      <c r="U7" s="53">
        <v>21</v>
      </c>
      <c r="V7" s="53">
        <v>22</v>
      </c>
      <c r="W7" s="53">
        <v>23</v>
      </c>
      <c r="X7" s="53">
        <v>24</v>
      </c>
      <c r="Y7" s="53">
        <v>25</v>
      </c>
      <c r="Z7" s="53">
        <v>26</v>
      </c>
      <c r="AA7" s="53">
        <v>27</v>
      </c>
      <c r="AB7" s="53">
        <v>28</v>
      </c>
      <c r="AC7" s="53">
        <v>29</v>
      </c>
      <c r="AD7" s="53">
        <v>30</v>
      </c>
      <c r="AE7" s="53">
        <v>31</v>
      </c>
      <c r="AF7" s="53">
        <v>32</v>
      </c>
      <c r="AG7" s="53">
        <v>33</v>
      </c>
      <c r="AH7" s="53">
        <v>34</v>
      </c>
      <c r="AI7" s="53">
        <v>35</v>
      </c>
      <c r="AJ7" s="53">
        <v>36</v>
      </c>
      <c r="AK7" s="53">
        <v>37</v>
      </c>
      <c r="AL7" s="53">
        <v>38</v>
      </c>
      <c r="AM7" s="53">
        <v>39</v>
      </c>
      <c r="AN7" s="53">
        <v>40</v>
      </c>
      <c r="AO7" s="53">
        <v>41</v>
      </c>
      <c r="AP7" s="53">
        <v>42</v>
      </c>
      <c r="AQ7" s="53">
        <v>43</v>
      </c>
      <c r="AR7" s="53">
        <v>44</v>
      </c>
      <c r="AS7" s="53">
        <v>45</v>
      </c>
      <c r="AT7" s="53">
        <v>46</v>
      </c>
      <c r="AU7" s="53">
        <v>47</v>
      </c>
      <c r="AV7" s="53">
        <v>48</v>
      </c>
      <c r="AW7" s="53">
        <v>49</v>
      </c>
      <c r="AX7" s="53">
        <v>50</v>
      </c>
      <c r="AY7" s="53">
        <v>51</v>
      </c>
      <c r="AZ7" s="53">
        <v>52</v>
      </c>
      <c r="BA7" s="53">
        <v>53</v>
      </c>
      <c r="BB7" s="53">
        <v>54</v>
      </c>
      <c r="BC7" s="53">
        <v>55</v>
      </c>
      <c r="BD7" s="53">
        <v>56</v>
      </c>
      <c r="BE7" s="53">
        <v>57</v>
      </c>
      <c r="BF7" s="53">
        <v>58</v>
      </c>
      <c r="BG7" s="53">
        <v>59</v>
      </c>
      <c r="BH7" s="53">
        <v>60</v>
      </c>
      <c r="BI7" s="53">
        <v>61</v>
      </c>
      <c r="BJ7" s="53">
        <v>62</v>
      </c>
      <c r="BK7" s="53">
        <v>63</v>
      </c>
      <c r="BL7" s="53">
        <v>64</v>
      </c>
      <c r="BM7" s="53">
        <v>65</v>
      </c>
      <c r="BN7" s="53">
        <v>66</v>
      </c>
      <c r="BO7" s="53">
        <v>67</v>
      </c>
      <c r="BP7" s="53">
        <v>68</v>
      </c>
      <c r="BQ7" s="53">
        <v>69</v>
      </c>
      <c r="BR7" s="53">
        <v>70</v>
      </c>
      <c r="BS7" s="53">
        <v>71</v>
      </c>
      <c r="BT7" s="53">
        <v>72</v>
      </c>
      <c r="BU7" s="53">
        <v>73</v>
      </c>
      <c r="BV7" s="53">
        <v>74</v>
      </c>
      <c r="BW7" s="53">
        <v>75</v>
      </c>
      <c r="BX7" s="53">
        <v>76</v>
      </c>
      <c r="BY7" s="53">
        <v>77</v>
      </c>
      <c r="BZ7" s="53">
        <v>78</v>
      </c>
      <c r="CA7" s="53">
        <v>79</v>
      </c>
      <c r="CB7" s="53">
        <v>80</v>
      </c>
      <c r="CC7" s="53">
        <v>81</v>
      </c>
      <c r="CD7" s="53">
        <v>82</v>
      </c>
      <c r="CE7" s="53">
        <v>83</v>
      </c>
      <c r="CF7" s="53">
        <v>84</v>
      </c>
    </row>
    <row r="8" spans="1:84" s="47" customFormat="1" x14ac:dyDescent="0.25">
      <c r="A8" s="54">
        <v>1</v>
      </c>
      <c r="B8" s="62" t="str">
        <f>CONCATENATE(A8,"-ий день")</f>
        <v>1-ий день</v>
      </c>
      <c r="C8" s="55">
        <v>127906.03</v>
      </c>
      <c r="D8" s="55">
        <v>70140.19</v>
      </c>
      <c r="E8" s="55">
        <v>24267.07</v>
      </c>
      <c r="F8" s="55">
        <v>24267.07</v>
      </c>
      <c r="G8" s="55">
        <v>131782.87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  <c r="M8" s="55">
        <v>0</v>
      </c>
      <c r="N8" s="55">
        <v>0</v>
      </c>
      <c r="O8" s="55">
        <v>0</v>
      </c>
      <c r="P8" s="55">
        <v>0</v>
      </c>
      <c r="Q8" s="55">
        <v>0</v>
      </c>
      <c r="R8" s="55">
        <v>0</v>
      </c>
      <c r="S8" s="55">
        <v>78978.559999999998</v>
      </c>
      <c r="T8" s="55">
        <v>78978.559999999998</v>
      </c>
      <c r="U8" s="55">
        <v>12516.077289999999</v>
      </c>
      <c r="V8" s="55">
        <v>0</v>
      </c>
      <c r="W8" s="55">
        <v>350418.45</v>
      </c>
      <c r="X8" s="55">
        <v>149118.74</v>
      </c>
      <c r="Y8" s="55">
        <v>20952.43</v>
      </c>
      <c r="Z8" s="55">
        <v>17269.3</v>
      </c>
      <c r="AA8" s="55">
        <v>33425.65</v>
      </c>
      <c r="AB8" s="55">
        <v>5669.13</v>
      </c>
      <c r="AC8" s="55">
        <v>19.239999999999998</v>
      </c>
      <c r="AD8" s="55">
        <v>16.760000000000002</v>
      </c>
      <c r="AE8" s="55">
        <v>0</v>
      </c>
      <c r="AF8" s="55">
        <v>0</v>
      </c>
      <c r="AG8" s="55">
        <v>2085.7199999999998</v>
      </c>
      <c r="AH8" s="55">
        <v>0</v>
      </c>
      <c r="AI8" s="55">
        <v>0</v>
      </c>
      <c r="AJ8" s="55">
        <v>0</v>
      </c>
      <c r="AK8" s="55">
        <v>0</v>
      </c>
      <c r="AL8" s="55">
        <v>0</v>
      </c>
      <c r="AM8" s="55">
        <v>0</v>
      </c>
      <c r="AN8" s="55">
        <v>0</v>
      </c>
      <c r="AO8" s="55">
        <v>0</v>
      </c>
      <c r="AP8" s="55">
        <v>0</v>
      </c>
      <c r="AQ8" s="55">
        <v>0</v>
      </c>
      <c r="AR8" s="55">
        <v>0</v>
      </c>
      <c r="AS8" s="55">
        <v>0</v>
      </c>
      <c r="AT8" s="55">
        <v>0</v>
      </c>
      <c r="AU8" s="55">
        <v>1195.47</v>
      </c>
      <c r="AV8" s="55">
        <v>884.66</v>
      </c>
      <c r="AW8" s="55">
        <v>113401.74</v>
      </c>
      <c r="AX8" s="55">
        <v>113401.74</v>
      </c>
      <c r="AY8" s="55">
        <v>4178.37</v>
      </c>
      <c r="AZ8" s="55">
        <v>0</v>
      </c>
      <c r="BA8" s="55">
        <v>0</v>
      </c>
      <c r="BB8" s="55">
        <v>0</v>
      </c>
      <c r="BC8" s="55">
        <v>2600.66</v>
      </c>
      <c r="BD8" s="55">
        <v>0</v>
      </c>
      <c r="BE8" s="55">
        <v>0</v>
      </c>
      <c r="BF8" s="55">
        <v>0</v>
      </c>
      <c r="BG8" s="55">
        <v>177859.28</v>
      </c>
      <c r="BH8" s="55">
        <v>137241.59</v>
      </c>
      <c r="BI8" s="55">
        <v>3745.14</v>
      </c>
      <c r="BJ8" s="55">
        <v>0</v>
      </c>
      <c r="BK8" s="55">
        <v>6557.84</v>
      </c>
      <c r="BL8" s="55">
        <v>0</v>
      </c>
      <c r="BM8" s="55">
        <v>0</v>
      </c>
      <c r="BN8" s="55">
        <v>0</v>
      </c>
      <c r="BO8" s="55">
        <v>0</v>
      </c>
      <c r="BP8" s="55">
        <v>0</v>
      </c>
      <c r="BQ8" s="55">
        <v>6863.02</v>
      </c>
      <c r="BR8" s="55">
        <v>1273.02</v>
      </c>
      <c r="BS8" s="55">
        <v>24587.86</v>
      </c>
      <c r="BT8" s="55">
        <v>0</v>
      </c>
      <c r="BU8" s="55">
        <v>0</v>
      </c>
      <c r="BV8" s="55">
        <v>0</v>
      </c>
      <c r="BW8" s="55">
        <v>0</v>
      </c>
      <c r="BX8" s="55">
        <v>0</v>
      </c>
      <c r="BY8" s="55">
        <v>71.760000000000005</v>
      </c>
      <c r="BZ8" s="55">
        <v>0</v>
      </c>
      <c r="CA8" s="55">
        <v>41825.61</v>
      </c>
      <c r="CB8" s="55">
        <v>1273.02</v>
      </c>
      <c r="CC8" s="55">
        <v>136033.67000000001</v>
      </c>
      <c r="CD8" s="55">
        <v>135968.57</v>
      </c>
      <c r="CE8" s="58">
        <f>ROUND(W8/CC8*100,4)</f>
        <v>257.59690000000001</v>
      </c>
      <c r="CF8" s="58">
        <f>ROUND(X8/CD8*100,4)</f>
        <v>109.67149999999999</v>
      </c>
    </row>
    <row r="9" spans="1:84" s="47" customFormat="1" x14ac:dyDescent="0.25">
      <c r="A9" s="54">
        <v>2</v>
      </c>
      <c r="B9" s="62" t="str">
        <f t="shared" ref="B9:B30" si="0">CONCATENATE(A9,"-ий день")</f>
        <v>2-ий день</v>
      </c>
      <c r="C9" s="55">
        <v>127793.61</v>
      </c>
      <c r="D9" s="55">
        <v>70140.19</v>
      </c>
      <c r="E9" s="55">
        <v>67232.94</v>
      </c>
      <c r="F9" s="55">
        <v>67232.94</v>
      </c>
      <c r="G9" s="55">
        <v>128583.93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  <c r="M9" s="55">
        <v>0</v>
      </c>
      <c r="N9" s="55">
        <v>0</v>
      </c>
      <c r="O9" s="55">
        <v>0</v>
      </c>
      <c r="P9" s="55">
        <v>0</v>
      </c>
      <c r="Q9" s="55">
        <v>0</v>
      </c>
      <c r="R9" s="55">
        <v>0</v>
      </c>
      <c r="S9" s="55">
        <v>78978.559999999998</v>
      </c>
      <c r="T9" s="55">
        <v>78978.559999999998</v>
      </c>
      <c r="U9" s="55">
        <v>12516.077289999999</v>
      </c>
      <c r="V9" s="55">
        <v>0</v>
      </c>
      <c r="W9" s="55">
        <v>390072.96</v>
      </c>
      <c r="X9" s="55">
        <v>149118.74</v>
      </c>
      <c r="Y9" s="55">
        <v>26396.3</v>
      </c>
      <c r="Z9" s="55">
        <v>17266.990000000002</v>
      </c>
      <c r="AA9" s="55">
        <v>31634.04</v>
      </c>
      <c r="AB9" s="55">
        <v>4014.65</v>
      </c>
      <c r="AC9" s="55">
        <v>19.239999999999998</v>
      </c>
      <c r="AD9" s="55">
        <v>16.760000000000002</v>
      </c>
      <c r="AE9" s="55">
        <v>0</v>
      </c>
      <c r="AF9" s="55">
        <v>0</v>
      </c>
      <c r="AG9" s="55">
        <v>1985.72</v>
      </c>
      <c r="AH9" s="55">
        <v>0</v>
      </c>
      <c r="AI9" s="55">
        <v>0</v>
      </c>
      <c r="AJ9" s="55">
        <v>0</v>
      </c>
      <c r="AK9" s="55">
        <v>0</v>
      </c>
      <c r="AL9" s="55">
        <v>0</v>
      </c>
      <c r="AM9" s="55">
        <v>0</v>
      </c>
      <c r="AN9" s="55">
        <v>0</v>
      </c>
      <c r="AO9" s="55">
        <v>0</v>
      </c>
      <c r="AP9" s="55">
        <v>0</v>
      </c>
      <c r="AQ9" s="55">
        <v>0</v>
      </c>
      <c r="AR9" s="55">
        <v>0</v>
      </c>
      <c r="AS9" s="55">
        <v>0</v>
      </c>
      <c r="AT9" s="55">
        <v>0</v>
      </c>
      <c r="AU9" s="55">
        <v>1669.44</v>
      </c>
      <c r="AV9" s="55">
        <v>964.19</v>
      </c>
      <c r="AW9" s="55">
        <v>113401.74</v>
      </c>
      <c r="AX9" s="55">
        <v>113401.74</v>
      </c>
      <c r="AY9" s="55">
        <v>4179.84</v>
      </c>
      <c r="AZ9" s="55">
        <v>0</v>
      </c>
      <c r="BA9" s="55">
        <v>0</v>
      </c>
      <c r="BB9" s="55">
        <v>0</v>
      </c>
      <c r="BC9" s="55">
        <v>2861</v>
      </c>
      <c r="BD9" s="55">
        <v>0</v>
      </c>
      <c r="BE9" s="55">
        <v>0</v>
      </c>
      <c r="BF9" s="55">
        <v>0</v>
      </c>
      <c r="BG9" s="55">
        <v>182147.31</v>
      </c>
      <c r="BH9" s="55">
        <v>135664.32999999999</v>
      </c>
      <c r="BI9" s="55">
        <v>3846.13</v>
      </c>
      <c r="BJ9" s="55">
        <v>0</v>
      </c>
      <c r="BK9" s="55">
        <v>417.5</v>
      </c>
      <c r="BL9" s="55">
        <v>0</v>
      </c>
      <c r="BM9" s="55">
        <v>0</v>
      </c>
      <c r="BN9" s="55">
        <v>0</v>
      </c>
      <c r="BO9" s="55">
        <v>0</v>
      </c>
      <c r="BP9" s="55">
        <v>0</v>
      </c>
      <c r="BQ9" s="55">
        <v>6863.02</v>
      </c>
      <c r="BR9" s="55">
        <v>1273.02</v>
      </c>
      <c r="BS9" s="55">
        <v>0</v>
      </c>
      <c r="BT9" s="55">
        <v>0</v>
      </c>
      <c r="BU9" s="55">
        <v>0</v>
      </c>
      <c r="BV9" s="55">
        <v>0</v>
      </c>
      <c r="BW9" s="55">
        <v>0</v>
      </c>
      <c r="BX9" s="55">
        <v>0</v>
      </c>
      <c r="BY9" s="55">
        <v>115.21</v>
      </c>
      <c r="BZ9" s="55">
        <v>0</v>
      </c>
      <c r="CA9" s="55">
        <v>11241.86</v>
      </c>
      <c r="CB9" s="55">
        <v>1273.02</v>
      </c>
      <c r="CC9" s="55">
        <v>170905.45</v>
      </c>
      <c r="CD9" s="55">
        <v>134391.31</v>
      </c>
      <c r="CE9" s="58">
        <f t="shared" ref="CE9:CE29" si="1">ROUND(W9/CC9*100,4)</f>
        <v>228.239</v>
      </c>
      <c r="CF9" s="58">
        <f t="shared" ref="CF9:CF29" si="2">ROUND(X9/CD9*100,4)</f>
        <v>110.9586</v>
      </c>
    </row>
    <row r="10" spans="1:84" s="47" customFormat="1" x14ac:dyDescent="0.25">
      <c r="A10" s="54">
        <v>3</v>
      </c>
      <c r="B10" s="62" t="str">
        <f t="shared" si="0"/>
        <v>3-ий день</v>
      </c>
      <c r="C10" s="55">
        <v>127815.48</v>
      </c>
      <c r="D10" s="55">
        <v>70140.19</v>
      </c>
      <c r="E10" s="55">
        <v>41165.22</v>
      </c>
      <c r="F10" s="55">
        <v>41165.22</v>
      </c>
      <c r="G10" s="55">
        <v>128631.4</v>
      </c>
      <c r="H10" s="55">
        <v>0</v>
      </c>
      <c r="I10" s="55">
        <v>0</v>
      </c>
      <c r="J10" s="55">
        <v>0</v>
      </c>
      <c r="K10" s="55">
        <v>0</v>
      </c>
      <c r="L10" s="55">
        <v>0</v>
      </c>
      <c r="M10" s="55">
        <v>0</v>
      </c>
      <c r="N10" s="55">
        <v>0</v>
      </c>
      <c r="O10" s="55">
        <v>0</v>
      </c>
      <c r="P10" s="55">
        <v>0</v>
      </c>
      <c r="Q10" s="55">
        <v>0</v>
      </c>
      <c r="R10" s="55">
        <v>0</v>
      </c>
      <c r="S10" s="55">
        <v>78978.559999999998</v>
      </c>
      <c r="T10" s="55">
        <v>78978.559999999998</v>
      </c>
      <c r="U10" s="55">
        <v>12516.077289999999</v>
      </c>
      <c r="V10" s="55">
        <v>0</v>
      </c>
      <c r="W10" s="55">
        <v>364074.58</v>
      </c>
      <c r="X10" s="55">
        <v>149118.74</v>
      </c>
      <c r="Y10" s="55">
        <v>26112.27</v>
      </c>
      <c r="Z10" s="55">
        <v>17261.32</v>
      </c>
      <c r="AA10" s="55">
        <v>31745.49</v>
      </c>
      <c r="AB10" s="55">
        <v>4014.65</v>
      </c>
      <c r="AC10" s="55">
        <v>19.239999999999998</v>
      </c>
      <c r="AD10" s="55">
        <v>16.760000000000002</v>
      </c>
      <c r="AE10" s="55">
        <v>0</v>
      </c>
      <c r="AF10" s="55">
        <v>0</v>
      </c>
      <c r="AG10" s="55">
        <v>1985.72</v>
      </c>
      <c r="AH10" s="55">
        <v>0</v>
      </c>
      <c r="AI10" s="55">
        <v>0</v>
      </c>
      <c r="AJ10" s="55">
        <v>0</v>
      </c>
      <c r="AK10" s="55">
        <v>0</v>
      </c>
      <c r="AL10" s="55">
        <v>0</v>
      </c>
      <c r="AM10" s="55">
        <v>0</v>
      </c>
      <c r="AN10" s="55">
        <v>0</v>
      </c>
      <c r="AO10" s="55">
        <v>0</v>
      </c>
      <c r="AP10" s="55">
        <v>0</v>
      </c>
      <c r="AQ10" s="55">
        <v>0</v>
      </c>
      <c r="AR10" s="55">
        <v>0</v>
      </c>
      <c r="AS10" s="55">
        <v>0</v>
      </c>
      <c r="AT10" s="55">
        <v>0</v>
      </c>
      <c r="AU10" s="55">
        <v>1539.13</v>
      </c>
      <c r="AV10" s="55">
        <v>998.23</v>
      </c>
      <c r="AW10" s="55">
        <v>113401.74</v>
      </c>
      <c r="AX10" s="55">
        <v>113401.74</v>
      </c>
      <c r="AY10" s="55">
        <v>4179.87</v>
      </c>
      <c r="AZ10" s="55">
        <v>0</v>
      </c>
      <c r="BA10" s="55">
        <v>0</v>
      </c>
      <c r="BB10" s="55">
        <v>0</v>
      </c>
      <c r="BC10" s="55">
        <v>3121.33</v>
      </c>
      <c r="BD10" s="55">
        <v>0</v>
      </c>
      <c r="BE10" s="55">
        <v>0</v>
      </c>
      <c r="BF10" s="55">
        <v>0</v>
      </c>
      <c r="BG10" s="55">
        <v>182104.78</v>
      </c>
      <c r="BH10" s="55">
        <v>135692.71</v>
      </c>
      <c r="BI10" s="55">
        <v>3845.54</v>
      </c>
      <c r="BJ10" s="55">
        <v>0</v>
      </c>
      <c r="BK10" s="55">
        <v>319.43</v>
      </c>
      <c r="BL10" s="55">
        <v>0</v>
      </c>
      <c r="BM10" s="55">
        <v>0</v>
      </c>
      <c r="BN10" s="55">
        <v>0</v>
      </c>
      <c r="BO10" s="55">
        <v>0</v>
      </c>
      <c r="BP10" s="55">
        <v>0</v>
      </c>
      <c r="BQ10" s="55">
        <v>36117.919999999998</v>
      </c>
      <c r="BR10" s="55">
        <v>30527.919999999998</v>
      </c>
      <c r="BS10" s="55">
        <v>0</v>
      </c>
      <c r="BT10" s="55">
        <v>0</v>
      </c>
      <c r="BU10" s="55">
        <v>0</v>
      </c>
      <c r="BV10" s="55">
        <v>0</v>
      </c>
      <c r="BW10" s="55">
        <v>0</v>
      </c>
      <c r="BX10" s="55">
        <v>0</v>
      </c>
      <c r="BY10" s="55">
        <v>58.03</v>
      </c>
      <c r="BZ10" s="55">
        <v>0</v>
      </c>
      <c r="CA10" s="55">
        <v>40340.92</v>
      </c>
      <c r="CB10" s="55">
        <v>30527.919999999998</v>
      </c>
      <c r="CC10" s="55">
        <v>141763.85999999999</v>
      </c>
      <c r="CD10" s="55">
        <v>105164.79</v>
      </c>
      <c r="CE10" s="58">
        <f t="shared" si="1"/>
        <v>256.81760000000003</v>
      </c>
      <c r="CF10" s="58">
        <f t="shared" si="2"/>
        <v>141.7953</v>
      </c>
    </row>
    <row r="11" spans="1:84" s="47" customFormat="1" x14ac:dyDescent="0.25">
      <c r="A11" s="54">
        <v>4</v>
      </c>
      <c r="B11" s="62" t="str">
        <f t="shared" si="0"/>
        <v>4-ий день</v>
      </c>
      <c r="C11" s="55">
        <v>127644.54</v>
      </c>
      <c r="D11" s="55">
        <v>70110.929999999993</v>
      </c>
      <c r="E11" s="55">
        <v>38083.410000000003</v>
      </c>
      <c r="F11" s="55">
        <v>38083.410000000003</v>
      </c>
      <c r="G11" s="55">
        <v>128678.43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  <c r="M11" s="55">
        <v>0</v>
      </c>
      <c r="N11" s="55">
        <v>0</v>
      </c>
      <c r="O11" s="55">
        <v>0</v>
      </c>
      <c r="P11" s="55">
        <v>0</v>
      </c>
      <c r="Q11" s="55">
        <v>0</v>
      </c>
      <c r="R11" s="55">
        <v>0</v>
      </c>
      <c r="S11" s="55">
        <v>107651.67</v>
      </c>
      <c r="T11" s="55">
        <v>107651.67</v>
      </c>
      <c r="U11" s="55">
        <v>12516.077289999999</v>
      </c>
      <c r="V11" s="55">
        <v>0</v>
      </c>
      <c r="W11" s="55">
        <v>389541.97</v>
      </c>
      <c r="X11" s="55">
        <v>177762.6</v>
      </c>
      <c r="Y11" s="55">
        <v>26265.17</v>
      </c>
      <c r="Z11" s="55">
        <v>17274.07</v>
      </c>
      <c r="AA11" s="55">
        <v>30627.4</v>
      </c>
      <c r="AB11" s="55">
        <v>3875.39</v>
      </c>
      <c r="AC11" s="55">
        <v>19.239999999999998</v>
      </c>
      <c r="AD11" s="55">
        <v>16.760000000000002</v>
      </c>
      <c r="AE11" s="55">
        <v>0</v>
      </c>
      <c r="AF11" s="55">
        <v>0</v>
      </c>
      <c r="AG11" s="55">
        <v>1985.72</v>
      </c>
      <c r="AH11" s="55">
        <v>0</v>
      </c>
      <c r="AI11" s="55">
        <v>0</v>
      </c>
      <c r="AJ11" s="55">
        <v>0</v>
      </c>
      <c r="AK11" s="55">
        <v>0</v>
      </c>
      <c r="AL11" s="55">
        <v>0</v>
      </c>
      <c r="AM11" s="55">
        <v>0</v>
      </c>
      <c r="AN11" s="55">
        <v>0</v>
      </c>
      <c r="AO11" s="55">
        <v>0</v>
      </c>
      <c r="AP11" s="55">
        <v>0</v>
      </c>
      <c r="AQ11" s="55">
        <v>0</v>
      </c>
      <c r="AR11" s="55">
        <v>0</v>
      </c>
      <c r="AS11" s="55">
        <v>0</v>
      </c>
      <c r="AT11" s="55">
        <v>0</v>
      </c>
      <c r="AU11" s="55">
        <v>1570.81</v>
      </c>
      <c r="AV11" s="55">
        <v>1111.52</v>
      </c>
      <c r="AW11" s="55">
        <v>113401.74</v>
      </c>
      <c r="AX11" s="55">
        <v>113401.74</v>
      </c>
      <c r="AY11" s="55">
        <v>4180.32</v>
      </c>
      <c r="AZ11" s="55">
        <v>0</v>
      </c>
      <c r="BA11" s="55">
        <v>0</v>
      </c>
      <c r="BB11" s="55">
        <v>0</v>
      </c>
      <c r="BC11" s="55">
        <v>3381.66</v>
      </c>
      <c r="BD11" s="55">
        <v>0</v>
      </c>
      <c r="BE11" s="55">
        <v>0</v>
      </c>
      <c r="BF11" s="55">
        <v>0</v>
      </c>
      <c r="BG11" s="55">
        <v>181432.06</v>
      </c>
      <c r="BH11" s="55">
        <v>135679.48000000001</v>
      </c>
      <c r="BI11" s="55">
        <v>3687.52</v>
      </c>
      <c r="BJ11" s="55">
        <v>0</v>
      </c>
      <c r="BK11" s="55">
        <v>808.73</v>
      </c>
      <c r="BL11" s="55">
        <v>0</v>
      </c>
      <c r="BM11" s="55">
        <v>0</v>
      </c>
      <c r="BN11" s="55">
        <v>0</v>
      </c>
      <c r="BO11" s="55">
        <v>0</v>
      </c>
      <c r="BP11" s="55">
        <v>0</v>
      </c>
      <c r="BQ11" s="55">
        <v>9040.2099999999991</v>
      </c>
      <c r="BR11" s="55">
        <v>2443.2199999999998</v>
      </c>
      <c r="BS11" s="55">
        <v>0</v>
      </c>
      <c r="BT11" s="55">
        <v>0</v>
      </c>
      <c r="BU11" s="55">
        <v>0</v>
      </c>
      <c r="BV11" s="55">
        <v>0</v>
      </c>
      <c r="BW11" s="55">
        <v>0</v>
      </c>
      <c r="BX11" s="55">
        <v>0</v>
      </c>
      <c r="BY11" s="55">
        <v>14.52</v>
      </c>
      <c r="BZ11" s="55">
        <v>0</v>
      </c>
      <c r="CA11" s="55">
        <v>13550.97</v>
      </c>
      <c r="CB11" s="55">
        <v>2443.2199999999998</v>
      </c>
      <c r="CC11" s="55">
        <v>167881.09</v>
      </c>
      <c r="CD11" s="55">
        <v>133236.26</v>
      </c>
      <c r="CE11" s="58">
        <f t="shared" si="1"/>
        <v>232.03450000000001</v>
      </c>
      <c r="CF11" s="58">
        <f t="shared" si="2"/>
        <v>133.41909999999999</v>
      </c>
    </row>
    <row r="12" spans="1:84" s="47" customFormat="1" x14ac:dyDescent="0.25">
      <c r="A12" s="54">
        <v>5</v>
      </c>
      <c r="B12" s="62" t="str">
        <f t="shared" si="0"/>
        <v>5-ий день</v>
      </c>
      <c r="C12" s="55">
        <v>127608.93</v>
      </c>
      <c r="D12" s="55">
        <v>70081.08</v>
      </c>
      <c r="E12" s="55">
        <v>37057.24</v>
      </c>
      <c r="F12" s="55">
        <v>37057.24</v>
      </c>
      <c r="G12" s="55">
        <v>128820.37</v>
      </c>
      <c r="H12" s="55">
        <v>0</v>
      </c>
      <c r="I12" s="55">
        <v>0</v>
      </c>
      <c r="J12" s="55">
        <v>0</v>
      </c>
      <c r="K12" s="55">
        <v>0</v>
      </c>
      <c r="L12" s="55">
        <v>0</v>
      </c>
      <c r="M12" s="55">
        <v>0</v>
      </c>
      <c r="N12" s="55">
        <v>0</v>
      </c>
      <c r="O12" s="55">
        <v>0</v>
      </c>
      <c r="P12" s="55">
        <v>0</v>
      </c>
      <c r="Q12" s="55">
        <v>0</v>
      </c>
      <c r="R12" s="55">
        <v>0</v>
      </c>
      <c r="S12" s="55">
        <v>107520.65</v>
      </c>
      <c r="T12" s="55">
        <v>107520.65</v>
      </c>
      <c r="U12" s="55">
        <v>12516.077289999999</v>
      </c>
      <c r="V12" s="55">
        <v>0</v>
      </c>
      <c r="W12" s="55">
        <v>388491.11</v>
      </c>
      <c r="X12" s="55">
        <v>177601.73</v>
      </c>
      <c r="Y12" s="55">
        <v>25422.83</v>
      </c>
      <c r="Z12" s="55">
        <v>16891.63</v>
      </c>
      <c r="AA12" s="55">
        <v>31552.65</v>
      </c>
      <c r="AB12" s="55">
        <v>3875.39</v>
      </c>
      <c r="AC12" s="55">
        <v>19.239999999999998</v>
      </c>
      <c r="AD12" s="55">
        <v>16.760000000000002</v>
      </c>
      <c r="AE12" s="55">
        <v>0</v>
      </c>
      <c r="AF12" s="55">
        <v>0</v>
      </c>
      <c r="AG12" s="55">
        <v>1985.72</v>
      </c>
      <c r="AH12" s="55">
        <v>0</v>
      </c>
      <c r="AI12" s="55">
        <v>0</v>
      </c>
      <c r="AJ12" s="55">
        <v>0</v>
      </c>
      <c r="AK12" s="55">
        <v>0</v>
      </c>
      <c r="AL12" s="55">
        <v>0</v>
      </c>
      <c r="AM12" s="55">
        <v>0</v>
      </c>
      <c r="AN12" s="55">
        <v>0</v>
      </c>
      <c r="AO12" s="55">
        <v>0</v>
      </c>
      <c r="AP12" s="55">
        <v>0</v>
      </c>
      <c r="AQ12" s="55">
        <v>0</v>
      </c>
      <c r="AR12" s="55">
        <v>0</v>
      </c>
      <c r="AS12" s="55">
        <v>0</v>
      </c>
      <c r="AT12" s="55">
        <v>0</v>
      </c>
      <c r="AU12" s="55">
        <v>3542.81</v>
      </c>
      <c r="AV12" s="55">
        <v>2408.88</v>
      </c>
      <c r="AW12" s="55">
        <v>113401.74</v>
      </c>
      <c r="AX12" s="55">
        <v>113401.74</v>
      </c>
      <c r="AY12" s="55">
        <v>4181.87</v>
      </c>
      <c r="AZ12" s="55">
        <v>0</v>
      </c>
      <c r="BA12" s="55">
        <v>0</v>
      </c>
      <c r="BB12" s="55">
        <v>0</v>
      </c>
      <c r="BC12" s="55">
        <v>4162.66</v>
      </c>
      <c r="BD12" s="55">
        <v>0</v>
      </c>
      <c r="BE12" s="55">
        <v>0</v>
      </c>
      <c r="BF12" s="55">
        <v>0</v>
      </c>
      <c r="BG12" s="55">
        <v>184269.52</v>
      </c>
      <c r="BH12" s="55">
        <v>136594.4</v>
      </c>
      <c r="BI12" s="55">
        <v>3694.03</v>
      </c>
      <c r="BJ12" s="55">
        <v>0</v>
      </c>
      <c r="BK12" s="55">
        <v>808.73</v>
      </c>
      <c r="BL12" s="55">
        <v>0</v>
      </c>
      <c r="BM12" s="55">
        <v>0</v>
      </c>
      <c r="BN12" s="55">
        <v>0</v>
      </c>
      <c r="BO12" s="55">
        <v>0</v>
      </c>
      <c r="BP12" s="55">
        <v>0</v>
      </c>
      <c r="BQ12" s="55">
        <v>11155.13</v>
      </c>
      <c r="BR12" s="55">
        <v>1889.68</v>
      </c>
      <c r="BS12" s="55">
        <v>0</v>
      </c>
      <c r="BT12" s="55">
        <v>0</v>
      </c>
      <c r="BU12" s="55">
        <v>0</v>
      </c>
      <c r="BV12" s="55">
        <v>0</v>
      </c>
      <c r="BW12" s="55">
        <v>0</v>
      </c>
      <c r="BX12" s="55">
        <v>0</v>
      </c>
      <c r="BY12" s="55">
        <v>39.68</v>
      </c>
      <c r="BZ12" s="55">
        <v>0</v>
      </c>
      <c r="CA12" s="55">
        <v>15697.56</v>
      </c>
      <c r="CB12" s="55">
        <v>1889.68</v>
      </c>
      <c r="CC12" s="55">
        <v>168571.97</v>
      </c>
      <c r="CD12" s="55">
        <v>134704.71</v>
      </c>
      <c r="CE12" s="58">
        <f t="shared" si="1"/>
        <v>230.46010000000001</v>
      </c>
      <c r="CF12" s="58">
        <f t="shared" si="2"/>
        <v>131.84520000000001</v>
      </c>
    </row>
    <row r="13" spans="1:84" s="47" customFormat="1" x14ac:dyDescent="0.25">
      <c r="A13" s="54">
        <v>6</v>
      </c>
      <c r="B13" s="62" t="str">
        <f t="shared" si="0"/>
        <v>6-ий день</v>
      </c>
      <c r="C13" s="55">
        <v>127628.11</v>
      </c>
      <c r="D13" s="55">
        <v>70051.22</v>
      </c>
      <c r="E13" s="55">
        <v>36377.839999999997</v>
      </c>
      <c r="F13" s="55">
        <v>36377.839999999997</v>
      </c>
      <c r="G13" s="55">
        <v>128868.25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5">
        <v>107624.03</v>
      </c>
      <c r="T13" s="55">
        <v>107624.03</v>
      </c>
      <c r="U13" s="55">
        <v>12516.077289999999</v>
      </c>
      <c r="V13" s="55">
        <v>0</v>
      </c>
      <c r="W13" s="55">
        <v>387982.15</v>
      </c>
      <c r="X13" s="55">
        <v>177675.25</v>
      </c>
      <c r="Y13" s="55">
        <v>26216.09</v>
      </c>
      <c r="Z13" s="55">
        <v>16869.36</v>
      </c>
      <c r="AA13" s="55">
        <v>29683.22</v>
      </c>
      <c r="AB13" s="55">
        <v>3875.39</v>
      </c>
      <c r="AC13" s="55">
        <v>19.239999999999998</v>
      </c>
      <c r="AD13" s="55">
        <v>16.760000000000002</v>
      </c>
      <c r="AE13" s="55">
        <v>0</v>
      </c>
      <c r="AF13" s="55">
        <v>0</v>
      </c>
      <c r="AG13" s="55">
        <v>2036.48</v>
      </c>
      <c r="AH13" s="55">
        <v>0</v>
      </c>
      <c r="AI13" s="55">
        <v>0</v>
      </c>
      <c r="AJ13" s="55">
        <v>0</v>
      </c>
      <c r="AK13" s="55">
        <v>0</v>
      </c>
      <c r="AL13" s="55">
        <v>0</v>
      </c>
      <c r="AM13" s="55">
        <v>0</v>
      </c>
      <c r="AN13" s="55">
        <v>0</v>
      </c>
      <c r="AO13" s="55">
        <v>0</v>
      </c>
      <c r="AP13" s="55">
        <v>0</v>
      </c>
      <c r="AQ13" s="55">
        <v>0</v>
      </c>
      <c r="AR13" s="55">
        <v>0</v>
      </c>
      <c r="AS13" s="55">
        <v>0</v>
      </c>
      <c r="AT13" s="55">
        <v>0</v>
      </c>
      <c r="AU13" s="55">
        <v>3698.57</v>
      </c>
      <c r="AV13" s="55">
        <v>2408.88</v>
      </c>
      <c r="AW13" s="55">
        <v>113401.74</v>
      </c>
      <c r="AX13" s="55">
        <v>113401.74</v>
      </c>
      <c r="AY13" s="55">
        <v>4179.7700000000004</v>
      </c>
      <c r="AZ13" s="55">
        <v>0</v>
      </c>
      <c r="BA13" s="55">
        <v>0</v>
      </c>
      <c r="BB13" s="55">
        <v>0</v>
      </c>
      <c r="BC13" s="55">
        <v>4423</v>
      </c>
      <c r="BD13" s="55">
        <v>0</v>
      </c>
      <c r="BE13" s="55">
        <v>0</v>
      </c>
      <c r="BF13" s="55">
        <v>0</v>
      </c>
      <c r="BG13" s="55">
        <v>183658.1</v>
      </c>
      <c r="BH13" s="55">
        <v>136572.13</v>
      </c>
      <c r="BI13" s="55">
        <v>3694.03</v>
      </c>
      <c r="BJ13" s="55">
        <v>0</v>
      </c>
      <c r="BK13" s="55">
        <v>808.73</v>
      </c>
      <c r="BL13" s="55">
        <v>0</v>
      </c>
      <c r="BM13" s="55">
        <v>0</v>
      </c>
      <c r="BN13" s="55">
        <v>0</v>
      </c>
      <c r="BO13" s="55">
        <v>0</v>
      </c>
      <c r="BP13" s="55">
        <v>0</v>
      </c>
      <c r="BQ13" s="55">
        <v>11155.13</v>
      </c>
      <c r="BR13" s="55">
        <v>1889.68</v>
      </c>
      <c r="BS13" s="55">
        <v>0</v>
      </c>
      <c r="BT13" s="55">
        <v>0</v>
      </c>
      <c r="BU13" s="55">
        <v>0</v>
      </c>
      <c r="BV13" s="55">
        <v>0</v>
      </c>
      <c r="BW13" s="55">
        <v>0</v>
      </c>
      <c r="BX13" s="55">
        <v>0</v>
      </c>
      <c r="BY13" s="55">
        <v>50.58</v>
      </c>
      <c r="BZ13" s="55">
        <v>0</v>
      </c>
      <c r="CA13" s="55">
        <v>15708.46</v>
      </c>
      <c r="CB13" s="55">
        <v>1889.68</v>
      </c>
      <c r="CC13" s="55">
        <v>167949.64</v>
      </c>
      <c r="CD13" s="55">
        <v>134682.45000000001</v>
      </c>
      <c r="CE13" s="58">
        <f t="shared" si="1"/>
        <v>231.011</v>
      </c>
      <c r="CF13" s="58">
        <f t="shared" si="2"/>
        <v>131.92160000000001</v>
      </c>
    </row>
    <row r="14" spans="1:84" s="47" customFormat="1" x14ac:dyDescent="0.25">
      <c r="A14" s="54">
        <v>7</v>
      </c>
      <c r="B14" s="62" t="str">
        <f t="shared" si="0"/>
        <v>7-ий день</v>
      </c>
      <c r="C14" s="55">
        <v>127838.9</v>
      </c>
      <c r="D14" s="55">
        <v>70021.37</v>
      </c>
      <c r="E14" s="55">
        <v>34749.47</v>
      </c>
      <c r="F14" s="55">
        <v>34749.47</v>
      </c>
      <c r="G14" s="55">
        <v>128915.28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5">
        <v>0</v>
      </c>
      <c r="N14" s="55">
        <v>0</v>
      </c>
      <c r="O14" s="55">
        <v>0</v>
      </c>
      <c r="P14" s="55">
        <v>0</v>
      </c>
      <c r="Q14" s="55">
        <v>0</v>
      </c>
      <c r="R14" s="55">
        <v>0</v>
      </c>
      <c r="S14" s="55">
        <v>107618.02</v>
      </c>
      <c r="T14" s="55">
        <v>107618.02</v>
      </c>
      <c r="U14" s="55">
        <v>12516.077289999999</v>
      </c>
      <c r="V14" s="55">
        <v>0</v>
      </c>
      <c r="W14" s="55">
        <v>386605.59</v>
      </c>
      <c r="X14" s="55">
        <v>177639.39</v>
      </c>
      <c r="Y14" s="55">
        <v>25923.18</v>
      </c>
      <c r="Z14" s="55">
        <v>16718.310000000001</v>
      </c>
      <c r="AA14" s="55">
        <v>29261.56</v>
      </c>
      <c r="AB14" s="55">
        <v>3875.39</v>
      </c>
      <c r="AC14" s="55">
        <v>19.239999999999998</v>
      </c>
      <c r="AD14" s="55">
        <v>16.760000000000002</v>
      </c>
      <c r="AE14" s="55">
        <v>0</v>
      </c>
      <c r="AF14" s="55">
        <v>0</v>
      </c>
      <c r="AG14" s="55">
        <v>2074.56</v>
      </c>
      <c r="AH14" s="55">
        <v>0</v>
      </c>
      <c r="AI14" s="55">
        <v>0</v>
      </c>
      <c r="AJ14" s="55">
        <v>0</v>
      </c>
      <c r="AK14" s="55">
        <v>0</v>
      </c>
      <c r="AL14" s="55">
        <v>0</v>
      </c>
      <c r="AM14" s="55">
        <v>0</v>
      </c>
      <c r="AN14" s="55">
        <v>0</v>
      </c>
      <c r="AO14" s="55">
        <v>0</v>
      </c>
      <c r="AP14" s="55">
        <v>0</v>
      </c>
      <c r="AQ14" s="55">
        <v>0</v>
      </c>
      <c r="AR14" s="55">
        <v>0</v>
      </c>
      <c r="AS14" s="55">
        <v>0</v>
      </c>
      <c r="AT14" s="55">
        <v>0</v>
      </c>
      <c r="AU14" s="55">
        <v>3935.49</v>
      </c>
      <c r="AV14" s="55">
        <v>3216.41</v>
      </c>
      <c r="AW14" s="55">
        <v>113401.74</v>
      </c>
      <c r="AX14" s="55">
        <v>113401.74</v>
      </c>
      <c r="AY14" s="55">
        <v>6697</v>
      </c>
      <c r="AZ14" s="55">
        <v>0</v>
      </c>
      <c r="BA14" s="55">
        <v>0</v>
      </c>
      <c r="BB14" s="55">
        <v>0</v>
      </c>
      <c r="BC14" s="55">
        <v>4683.33</v>
      </c>
      <c r="BD14" s="55">
        <v>0</v>
      </c>
      <c r="BE14" s="55">
        <v>0</v>
      </c>
      <c r="BF14" s="55">
        <v>0</v>
      </c>
      <c r="BG14" s="55">
        <v>185996.09</v>
      </c>
      <c r="BH14" s="55">
        <v>137228.62</v>
      </c>
      <c r="BI14" s="55">
        <v>182.59</v>
      </c>
      <c r="BJ14" s="55">
        <v>0</v>
      </c>
      <c r="BK14" s="55">
        <v>808.73</v>
      </c>
      <c r="BL14" s="55">
        <v>0</v>
      </c>
      <c r="BM14" s="55">
        <v>0</v>
      </c>
      <c r="BN14" s="55">
        <v>0</v>
      </c>
      <c r="BO14" s="55">
        <v>0</v>
      </c>
      <c r="BP14" s="55">
        <v>0</v>
      </c>
      <c r="BQ14" s="55">
        <v>10213.26</v>
      </c>
      <c r="BR14" s="55">
        <v>1889.68</v>
      </c>
      <c r="BS14" s="55">
        <v>0</v>
      </c>
      <c r="BT14" s="55">
        <v>0</v>
      </c>
      <c r="BU14" s="55">
        <v>0</v>
      </c>
      <c r="BV14" s="55">
        <v>0</v>
      </c>
      <c r="BW14" s="55">
        <v>0</v>
      </c>
      <c r="BX14" s="55">
        <v>0</v>
      </c>
      <c r="BY14" s="55">
        <v>60.21</v>
      </c>
      <c r="BZ14" s="55">
        <v>0</v>
      </c>
      <c r="CA14" s="55">
        <v>11264.79</v>
      </c>
      <c r="CB14" s="55">
        <v>1889.68</v>
      </c>
      <c r="CC14" s="55">
        <v>174731.31</v>
      </c>
      <c r="CD14" s="55">
        <v>135338.93</v>
      </c>
      <c r="CE14" s="60">
        <f t="shared" si="1"/>
        <v>221.25720000000001</v>
      </c>
      <c r="CF14" s="60">
        <f t="shared" si="2"/>
        <v>131.2552</v>
      </c>
    </row>
    <row r="15" spans="1:84" s="47" customFormat="1" x14ac:dyDescent="0.25">
      <c r="A15" s="54">
        <v>8</v>
      </c>
      <c r="B15" s="62" t="str">
        <f t="shared" si="0"/>
        <v>8-ий день</v>
      </c>
      <c r="C15" s="55">
        <v>128230.41</v>
      </c>
      <c r="D15" s="55">
        <v>69991.520000000004</v>
      </c>
      <c r="E15" s="55">
        <v>34446.629999999997</v>
      </c>
      <c r="F15" s="55">
        <v>34446.629999999997</v>
      </c>
      <c r="G15" s="55">
        <v>128962.31</v>
      </c>
      <c r="H15" s="55">
        <v>0</v>
      </c>
      <c r="I15" s="55">
        <v>0</v>
      </c>
      <c r="J15" s="55">
        <v>0</v>
      </c>
      <c r="K15" s="55">
        <v>0</v>
      </c>
      <c r="L15" s="55">
        <v>0</v>
      </c>
      <c r="M15" s="55">
        <v>0</v>
      </c>
      <c r="N15" s="55">
        <v>0</v>
      </c>
      <c r="O15" s="55">
        <v>0</v>
      </c>
      <c r="P15" s="55">
        <v>0</v>
      </c>
      <c r="Q15" s="55">
        <v>0</v>
      </c>
      <c r="R15" s="55">
        <v>0</v>
      </c>
      <c r="S15" s="55">
        <v>106950.29</v>
      </c>
      <c r="T15" s="55">
        <v>106950.29</v>
      </c>
      <c r="U15" s="55">
        <v>11847.13</v>
      </c>
      <c r="V15" s="55">
        <v>0</v>
      </c>
      <c r="W15" s="55">
        <v>386742.51</v>
      </c>
      <c r="X15" s="55">
        <v>176941.81</v>
      </c>
      <c r="Y15" s="55">
        <v>25777.52</v>
      </c>
      <c r="Z15" s="55">
        <v>16611.28</v>
      </c>
      <c r="AA15" s="55">
        <v>29245.279999999999</v>
      </c>
      <c r="AB15" s="55">
        <v>3875.39</v>
      </c>
      <c r="AC15" s="55">
        <v>19.239999999999998</v>
      </c>
      <c r="AD15" s="55">
        <v>16.760000000000002</v>
      </c>
      <c r="AE15" s="55">
        <v>0</v>
      </c>
      <c r="AF15" s="55">
        <v>0</v>
      </c>
      <c r="AG15" s="55">
        <v>1963.88</v>
      </c>
      <c r="AH15" s="55">
        <v>0</v>
      </c>
      <c r="AI15" s="55">
        <v>0</v>
      </c>
      <c r="AJ15" s="55">
        <v>0</v>
      </c>
      <c r="AK15" s="55">
        <v>0</v>
      </c>
      <c r="AL15" s="55">
        <v>0</v>
      </c>
      <c r="AM15" s="55">
        <v>0</v>
      </c>
      <c r="AN15" s="55">
        <v>0</v>
      </c>
      <c r="AO15" s="55">
        <v>0</v>
      </c>
      <c r="AP15" s="55">
        <v>0</v>
      </c>
      <c r="AQ15" s="55">
        <v>0</v>
      </c>
      <c r="AR15" s="55">
        <v>0</v>
      </c>
      <c r="AS15" s="55">
        <v>0</v>
      </c>
      <c r="AT15" s="55">
        <v>0</v>
      </c>
      <c r="AU15" s="55">
        <v>4289.8500000000004</v>
      </c>
      <c r="AV15" s="55">
        <v>4023.52</v>
      </c>
      <c r="AW15" s="55">
        <v>113401.74</v>
      </c>
      <c r="AX15" s="55">
        <v>113401.74</v>
      </c>
      <c r="AY15" s="55">
        <v>6683.31</v>
      </c>
      <c r="AZ15" s="55">
        <v>0</v>
      </c>
      <c r="BA15" s="55">
        <v>0</v>
      </c>
      <c r="BB15" s="55">
        <v>0</v>
      </c>
      <c r="BC15" s="55">
        <v>4943.66</v>
      </c>
      <c r="BD15" s="55">
        <v>0</v>
      </c>
      <c r="BE15" s="55">
        <v>0</v>
      </c>
      <c r="BF15" s="55">
        <v>0</v>
      </c>
      <c r="BG15" s="55">
        <v>186324.48000000001</v>
      </c>
      <c r="BH15" s="55">
        <v>137928.69</v>
      </c>
      <c r="BI15" s="55">
        <v>182.59</v>
      </c>
      <c r="BJ15" s="55">
        <v>0</v>
      </c>
      <c r="BK15" s="55">
        <v>808.73</v>
      </c>
      <c r="BL15" s="55">
        <v>0</v>
      </c>
      <c r="BM15" s="55">
        <v>0</v>
      </c>
      <c r="BN15" s="55">
        <v>0</v>
      </c>
      <c r="BO15" s="55">
        <v>0</v>
      </c>
      <c r="BP15" s="55">
        <v>0</v>
      </c>
      <c r="BQ15" s="55">
        <v>10148.42</v>
      </c>
      <c r="BR15" s="55">
        <v>1889.68</v>
      </c>
      <c r="BS15" s="55">
        <v>0</v>
      </c>
      <c r="BT15" s="55">
        <v>0</v>
      </c>
      <c r="BU15" s="55">
        <v>0</v>
      </c>
      <c r="BV15" s="55">
        <v>0</v>
      </c>
      <c r="BW15" s="55">
        <v>0</v>
      </c>
      <c r="BX15" s="55">
        <v>0</v>
      </c>
      <c r="BY15" s="55">
        <v>6.22</v>
      </c>
      <c r="BZ15" s="55">
        <v>0</v>
      </c>
      <c r="CA15" s="55">
        <v>11145.95</v>
      </c>
      <c r="CB15" s="55">
        <v>1889.68</v>
      </c>
      <c r="CC15" s="55">
        <v>175178.53</v>
      </c>
      <c r="CD15" s="55">
        <v>136039.01</v>
      </c>
      <c r="CE15" s="60">
        <f t="shared" si="1"/>
        <v>220.7705</v>
      </c>
      <c r="CF15" s="60">
        <f t="shared" si="2"/>
        <v>130.06700000000001</v>
      </c>
    </row>
    <row r="16" spans="1:84" s="47" customFormat="1" x14ac:dyDescent="0.25">
      <c r="A16" s="54">
        <v>9</v>
      </c>
      <c r="B16" s="62" t="str">
        <f t="shared" si="0"/>
        <v>9-ий день</v>
      </c>
      <c r="C16" s="55">
        <v>128332.4</v>
      </c>
      <c r="D16" s="55">
        <v>69961.66</v>
      </c>
      <c r="E16" s="55">
        <v>33778.160000000003</v>
      </c>
      <c r="F16" s="55">
        <v>33778.160000000003</v>
      </c>
      <c r="G16" s="55">
        <v>129010.19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55">
        <v>0</v>
      </c>
      <c r="R16" s="55">
        <v>0</v>
      </c>
      <c r="S16" s="55">
        <v>98865.05</v>
      </c>
      <c r="T16" s="55">
        <v>98865.05</v>
      </c>
      <c r="U16" s="55">
        <v>11847.13</v>
      </c>
      <c r="V16" s="55">
        <v>0</v>
      </c>
      <c r="W16" s="55">
        <v>378138.67</v>
      </c>
      <c r="X16" s="55">
        <v>168826.71</v>
      </c>
      <c r="Y16" s="55">
        <v>25685.74</v>
      </c>
      <c r="Z16" s="55">
        <v>16458.32</v>
      </c>
      <c r="AA16" s="55">
        <v>28678.78</v>
      </c>
      <c r="AB16" s="55">
        <v>3691.63</v>
      </c>
      <c r="AC16" s="55">
        <v>19.239999999999998</v>
      </c>
      <c r="AD16" s="55">
        <v>16.760000000000002</v>
      </c>
      <c r="AE16" s="55">
        <v>0</v>
      </c>
      <c r="AF16" s="55">
        <v>0</v>
      </c>
      <c r="AG16" s="55">
        <v>1981.59</v>
      </c>
      <c r="AH16" s="55">
        <v>0</v>
      </c>
      <c r="AI16" s="55">
        <v>0</v>
      </c>
      <c r="AJ16" s="55">
        <v>0</v>
      </c>
      <c r="AK16" s="55">
        <v>0</v>
      </c>
      <c r="AL16" s="55">
        <v>0</v>
      </c>
      <c r="AM16" s="55">
        <v>0</v>
      </c>
      <c r="AN16" s="55">
        <v>0</v>
      </c>
      <c r="AO16" s="55">
        <v>0</v>
      </c>
      <c r="AP16" s="55">
        <v>0</v>
      </c>
      <c r="AQ16" s="55">
        <v>0</v>
      </c>
      <c r="AR16" s="55">
        <v>0</v>
      </c>
      <c r="AS16" s="55">
        <v>0</v>
      </c>
      <c r="AT16" s="55">
        <v>0</v>
      </c>
      <c r="AU16" s="55">
        <v>1025.0999999999999</v>
      </c>
      <c r="AV16" s="55">
        <v>764.32</v>
      </c>
      <c r="AW16" s="55">
        <v>113401.74</v>
      </c>
      <c r="AX16" s="55">
        <v>113401.74</v>
      </c>
      <c r="AY16" s="55">
        <v>6690.07</v>
      </c>
      <c r="AZ16" s="55">
        <v>0</v>
      </c>
      <c r="BA16" s="55">
        <v>0</v>
      </c>
      <c r="BB16" s="55">
        <v>0</v>
      </c>
      <c r="BC16" s="55">
        <v>5204</v>
      </c>
      <c r="BD16" s="55">
        <v>0</v>
      </c>
      <c r="BE16" s="55">
        <v>0</v>
      </c>
      <c r="BF16" s="55">
        <v>0</v>
      </c>
      <c r="BG16" s="55">
        <v>182686.26</v>
      </c>
      <c r="BH16" s="55">
        <v>134332.78</v>
      </c>
      <c r="BI16" s="55">
        <v>182.59</v>
      </c>
      <c r="BJ16" s="55">
        <v>0</v>
      </c>
      <c r="BK16" s="55">
        <v>808.73</v>
      </c>
      <c r="BL16" s="55">
        <v>0</v>
      </c>
      <c r="BM16" s="55">
        <v>0</v>
      </c>
      <c r="BN16" s="55">
        <v>0</v>
      </c>
      <c r="BO16" s="55">
        <v>0</v>
      </c>
      <c r="BP16" s="55">
        <v>0</v>
      </c>
      <c r="BQ16" s="55">
        <v>13745.79</v>
      </c>
      <c r="BR16" s="55">
        <v>5492.02</v>
      </c>
      <c r="BS16" s="55">
        <v>0</v>
      </c>
      <c r="BT16" s="55">
        <v>0</v>
      </c>
      <c r="BU16" s="55">
        <v>0</v>
      </c>
      <c r="BV16" s="55">
        <v>0</v>
      </c>
      <c r="BW16" s="55">
        <v>0</v>
      </c>
      <c r="BX16" s="55">
        <v>0</v>
      </c>
      <c r="BY16" s="55">
        <v>152.52000000000001</v>
      </c>
      <c r="BZ16" s="55">
        <v>0</v>
      </c>
      <c r="CA16" s="55">
        <v>14889.63</v>
      </c>
      <c r="CB16" s="55">
        <v>5492.02</v>
      </c>
      <c r="CC16" s="55">
        <v>167796.63</v>
      </c>
      <c r="CD16" s="55">
        <v>128840.76</v>
      </c>
      <c r="CE16" s="58">
        <f t="shared" si="1"/>
        <v>225.3553</v>
      </c>
      <c r="CF16" s="58">
        <f t="shared" si="2"/>
        <v>131.0352</v>
      </c>
    </row>
    <row r="17" spans="1:84" s="47" customFormat="1" x14ac:dyDescent="0.25">
      <c r="A17" s="54">
        <v>10</v>
      </c>
      <c r="B17" s="62" t="str">
        <f t="shared" si="0"/>
        <v>10-ий день</v>
      </c>
      <c r="C17" s="55">
        <v>128198.48</v>
      </c>
      <c r="D17" s="55">
        <v>69901.960000000006</v>
      </c>
      <c r="E17" s="55">
        <v>33576.559999999998</v>
      </c>
      <c r="F17" s="55">
        <v>33576.559999999998</v>
      </c>
      <c r="G17" s="55">
        <v>129057.22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55">
        <v>0</v>
      </c>
      <c r="R17" s="55">
        <v>0</v>
      </c>
      <c r="S17" s="55">
        <v>98865.05</v>
      </c>
      <c r="T17" s="55">
        <v>98865.05</v>
      </c>
      <c r="U17" s="55">
        <v>11847.13</v>
      </c>
      <c r="V17" s="55">
        <v>0</v>
      </c>
      <c r="W17" s="55">
        <v>377850.18</v>
      </c>
      <c r="X17" s="55">
        <v>168767</v>
      </c>
      <c r="Y17" s="55">
        <v>25586.67</v>
      </c>
      <c r="Z17" s="55">
        <v>16330.82</v>
      </c>
      <c r="AA17" s="55">
        <v>28506.02</v>
      </c>
      <c r="AB17" s="55">
        <v>3691.63</v>
      </c>
      <c r="AC17" s="55">
        <v>19.239999999999998</v>
      </c>
      <c r="AD17" s="55">
        <v>16.760000000000002</v>
      </c>
      <c r="AE17" s="55">
        <v>0</v>
      </c>
      <c r="AF17" s="55">
        <v>0</v>
      </c>
      <c r="AG17" s="55">
        <v>1981.59</v>
      </c>
      <c r="AH17" s="55">
        <v>0</v>
      </c>
      <c r="AI17" s="55">
        <v>0</v>
      </c>
      <c r="AJ17" s="55">
        <v>0</v>
      </c>
      <c r="AK17" s="55">
        <v>0</v>
      </c>
      <c r="AL17" s="55">
        <v>0</v>
      </c>
      <c r="AM17" s="55">
        <v>0</v>
      </c>
      <c r="AN17" s="55">
        <v>0</v>
      </c>
      <c r="AO17" s="55">
        <v>0</v>
      </c>
      <c r="AP17" s="55">
        <v>0</v>
      </c>
      <c r="AQ17" s="55">
        <v>0</v>
      </c>
      <c r="AR17" s="55">
        <v>0</v>
      </c>
      <c r="AS17" s="55">
        <v>0</v>
      </c>
      <c r="AT17" s="55">
        <v>0</v>
      </c>
      <c r="AU17" s="55">
        <v>1650.47</v>
      </c>
      <c r="AV17" s="55">
        <v>1511.84</v>
      </c>
      <c r="AW17" s="55">
        <v>113401.74</v>
      </c>
      <c r="AX17" s="55">
        <v>113401.74</v>
      </c>
      <c r="AY17" s="55">
        <v>6682.65</v>
      </c>
      <c r="AZ17" s="55">
        <v>0</v>
      </c>
      <c r="BA17" s="55">
        <v>0</v>
      </c>
      <c r="BB17" s="55">
        <v>0</v>
      </c>
      <c r="BC17" s="55">
        <v>5464.33</v>
      </c>
      <c r="BD17" s="55">
        <v>0</v>
      </c>
      <c r="BE17" s="55">
        <v>0</v>
      </c>
      <c r="BF17" s="55">
        <v>0</v>
      </c>
      <c r="BG17" s="55">
        <v>183292.71</v>
      </c>
      <c r="BH17" s="55">
        <v>134952.79999999999</v>
      </c>
      <c r="BI17" s="55">
        <v>182.69</v>
      </c>
      <c r="BJ17" s="55">
        <v>0</v>
      </c>
      <c r="BK17" s="55">
        <v>808.73</v>
      </c>
      <c r="BL17" s="55">
        <v>0</v>
      </c>
      <c r="BM17" s="55">
        <v>0</v>
      </c>
      <c r="BN17" s="55">
        <v>0</v>
      </c>
      <c r="BO17" s="55">
        <v>0</v>
      </c>
      <c r="BP17" s="55">
        <v>0</v>
      </c>
      <c r="BQ17" s="55">
        <v>13745.16</v>
      </c>
      <c r="BR17" s="55">
        <v>5492.02</v>
      </c>
      <c r="BS17" s="55">
        <v>0</v>
      </c>
      <c r="BT17" s="55">
        <v>0</v>
      </c>
      <c r="BU17" s="55">
        <v>0</v>
      </c>
      <c r="BV17" s="55">
        <v>0</v>
      </c>
      <c r="BW17" s="55">
        <v>0</v>
      </c>
      <c r="BX17" s="55">
        <v>0</v>
      </c>
      <c r="BY17" s="55">
        <v>70.12</v>
      </c>
      <c r="BZ17" s="55">
        <v>0</v>
      </c>
      <c r="CA17" s="55">
        <v>14806.7</v>
      </c>
      <c r="CB17" s="55">
        <v>5492.02</v>
      </c>
      <c r="CC17" s="55">
        <v>168486.01</v>
      </c>
      <c r="CD17" s="55">
        <v>129460.78</v>
      </c>
      <c r="CE17" s="60">
        <v>224.262</v>
      </c>
      <c r="CF17" s="60">
        <f t="shared" si="2"/>
        <v>130.36150000000001</v>
      </c>
    </row>
    <row r="18" spans="1:84" s="47" customFormat="1" x14ac:dyDescent="0.25">
      <c r="A18" s="54">
        <v>11</v>
      </c>
      <c r="B18" s="62" t="str">
        <f t="shared" si="0"/>
        <v>11-ий день</v>
      </c>
      <c r="C18" s="55">
        <v>128225.65</v>
      </c>
      <c r="D18" s="55">
        <v>69872.100000000006</v>
      </c>
      <c r="E18" s="55">
        <v>35956.19</v>
      </c>
      <c r="F18" s="55">
        <v>35956.19</v>
      </c>
      <c r="G18" s="55">
        <v>129152.13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  <c r="P18" s="55">
        <v>0</v>
      </c>
      <c r="Q18" s="55">
        <v>0</v>
      </c>
      <c r="R18" s="55">
        <v>0</v>
      </c>
      <c r="S18" s="55">
        <v>84098.15</v>
      </c>
      <c r="T18" s="55">
        <v>84098.15</v>
      </c>
      <c r="U18" s="55">
        <v>11847.13</v>
      </c>
      <c r="V18" s="55">
        <v>0</v>
      </c>
      <c r="W18" s="55">
        <v>365584.99</v>
      </c>
      <c r="X18" s="55">
        <v>153970.25</v>
      </c>
      <c r="Y18" s="55">
        <v>25456.21</v>
      </c>
      <c r="Z18" s="55">
        <v>16233.11</v>
      </c>
      <c r="AA18" s="55">
        <v>23148.32</v>
      </c>
      <c r="AB18" s="55">
        <v>3691.63</v>
      </c>
      <c r="AC18" s="55">
        <v>19.239999999999998</v>
      </c>
      <c r="AD18" s="55">
        <v>16.760000000000002</v>
      </c>
      <c r="AE18" s="55">
        <v>0</v>
      </c>
      <c r="AF18" s="55">
        <v>0</v>
      </c>
      <c r="AG18" s="55">
        <v>1965.86</v>
      </c>
      <c r="AH18" s="55">
        <v>0</v>
      </c>
      <c r="AI18" s="55">
        <v>0</v>
      </c>
      <c r="AJ18" s="55">
        <v>0</v>
      </c>
      <c r="AK18" s="55">
        <v>0</v>
      </c>
      <c r="AL18" s="55">
        <v>0</v>
      </c>
      <c r="AM18" s="55">
        <v>0</v>
      </c>
      <c r="AN18" s="55">
        <v>0</v>
      </c>
      <c r="AO18" s="55">
        <v>0</v>
      </c>
      <c r="AP18" s="55">
        <v>0</v>
      </c>
      <c r="AQ18" s="55">
        <v>0</v>
      </c>
      <c r="AR18" s="55">
        <v>0</v>
      </c>
      <c r="AS18" s="55">
        <v>0</v>
      </c>
      <c r="AT18" s="55">
        <v>0</v>
      </c>
      <c r="AU18" s="55">
        <v>3013.79</v>
      </c>
      <c r="AV18" s="55">
        <v>2604.11</v>
      </c>
      <c r="AW18" s="55">
        <v>113401.74</v>
      </c>
      <c r="AX18" s="55">
        <v>113401.74</v>
      </c>
      <c r="AY18" s="55">
        <v>6681.27</v>
      </c>
      <c r="AZ18" s="55">
        <v>0</v>
      </c>
      <c r="BA18" s="55">
        <v>0</v>
      </c>
      <c r="BB18" s="55">
        <v>0</v>
      </c>
      <c r="BC18" s="55">
        <v>5985</v>
      </c>
      <c r="BD18" s="55">
        <v>0</v>
      </c>
      <c r="BE18" s="55">
        <v>0</v>
      </c>
      <c r="BF18" s="55">
        <v>0</v>
      </c>
      <c r="BG18" s="55">
        <v>179671.42</v>
      </c>
      <c r="BH18" s="55">
        <v>135947.35999999999</v>
      </c>
      <c r="BI18" s="55">
        <v>183.69</v>
      </c>
      <c r="BJ18" s="55">
        <v>0</v>
      </c>
      <c r="BK18" s="55">
        <v>808.73</v>
      </c>
      <c r="BL18" s="55">
        <v>0</v>
      </c>
      <c r="BM18" s="55">
        <v>0</v>
      </c>
      <c r="BN18" s="55">
        <v>0</v>
      </c>
      <c r="BO18" s="55">
        <v>0</v>
      </c>
      <c r="BP18" s="55">
        <v>0</v>
      </c>
      <c r="BQ18" s="55">
        <v>13746.06</v>
      </c>
      <c r="BR18" s="55">
        <v>5492.02</v>
      </c>
      <c r="BS18" s="55">
        <v>0</v>
      </c>
      <c r="BT18" s="55">
        <v>0</v>
      </c>
      <c r="BU18" s="55">
        <v>0</v>
      </c>
      <c r="BV18" s="55">
        <v>0</v>
      </c>
      <c r="BW18" s="55">
        <v>0</v>
      </c>
      <c r="BX18" s="55">
        <v>0</v>
      </c>
      <c r="BY18" s="55">
        <v>47.98</v>
      </c>
      <c r="BZ18" s="55">
        <v>0</v>
      </c>
      <c r="CA18" s="55">
        <v>14786.45</v>
      </c>
      <c r="CB18" s="55">
        <v>5492.02</v>
      </c>
      <c r="CC18" s="55">
        <v>164884.97</v>
      </c>
      <c r="CD18" s="55">
        <v>130455.34</v>
      </c>
      <c r="CE18" s="60">
        <f t="shared" si="1"/>
        <v>221.72120000000001</v>
      </c>
      <c r="CF18" s="60">
        <f t="shared" si="2"/>
        <v>118.0253</v>
      </c>
    </row>
    <row r="19" spans="1:84" s="47" customFormat="1" x14ac:dyDescent="0.25">
      <c r="A19" s="54">
        <v>12</v>
      </c>
      <c r="B19" s="62" t="str">
        <f t="shared" si="0"/>
        <v>12-ий день</v>
      </c>
      <c r="C19" s="55">
        <v>128299.21</v>
      </c>
      <c r="D19" s="55">
        <v>69842.25</v>
      </c>
      <c r="E19" s="55">
        <v>36889.769999999997</v>
      </c>
      <c r="F19" s="55">
        <v>36889.769999999997</v>
      </c>
      <c r="G19" s="55">
        <v>129200.01</v>
      </c>
      <c r="H19" s="55">
        <v>0</v>
      </c>
      <c r="I19" s="55">
        <v>0</v>
      </c>
      <c r="J19" s="55">
        <v>0</v>
      </c>
      <c r="K19" s="55">
        <v>0</v>
      </c>
      <c r="L19" s="55">
        <v>0</v>
      </c>
      <c r="M19" s="55">
        <v>0</v>
      </c>
      <c r="N19" s="55">
        <v>0</v>
      </c>
      <c r="O19" s="55">
        <v>0</v>
      </c>
      <c r="P19" s="55">
        <v>0</v>
      </c>
      <c r="Q19" s="55">
        <v>0</v>
      </c>
      <c r="R19" s="55">
        <v>0</v>
      </c>
      <c r="S19" s="55">
        <v>75264.100000000006</v>
      </c>
      <c r="T19" s="55">
        <v>75264.100000000006</v>
      </c>
      <c r="U19" s="55">
        <v>11847.13</v>
      </c>
      <c r="V19" s="55">
        <v>0</v>
      </c>
      <c r="W19" s="55">
        <v>357805.97</v>
      </c>
      <c r="X19" s="55">
        <v>145106.35</v>
      </c>
      <c r="Y19" s="55">
        <v>25875.72</v>
      </c>
      <c r="Z19" s="55">
        <v>16221.36</v>
      </c>
      <c r="AA19" s="55">
        <v>18762.11</v>
      </c>
      <c r="AB19" s="55">
        <v>3691.63</v>
      </c>
      <c r="AC19" s="55">
        <v>19.239999999999998</v>
      </c>
      <c r="AD19" s="55">
        <v>16.760000000000002</v>
      </c>
      <c r="AE19" s="55">
        <v>0</v>
      </c>
      <c r="AF19" s="55">
        <v>0</v>
      </c>
      <c r="AG19" s="55">
        <v>1977.23</v>
      </c>
      <c r="AH19" s="55">
        <v>0</v>
      </c>
      <c r="AI19" s="55">
        <v>0</v>
      </c>
      <c r="AJ19" s="55">
        <v>0</v>
      </c>
      <c r="AK19" s="55">
        <v>0</v>
      </c>
      <c r="AL19" s="55">
        <v>0</v>
      </c>
      <c r="AM19" s="55">
        <v>0</v>
      </c>
      <c r="AN19" s="55">
        <v>0</v>
      </c>
      <c r="AO19" s="55">
        <v>0</v>
      </c>
      <c r="AP19" s="55">
        <v>0</v>
      </c>
      <c r="AQ19" s="55">
        <v>0</v>
      </c>
      <c r="AR19" s="55">
        <v>0</v>
      </c>
      <c r="AS19" s="55">
        <v>0</v>
      </c>
      <c r="AT19" s="55">
        <v>0</v>
      </c>
      <c r="AU19" s="55">
        <v>3034.08</v>
      </c>
      <c r="AV19" s="55">
        <v>2710.14</v>
      </c>
      <c r="AW19" s="55">
        <v>113401.74</v>
      </c>
      <c r="AX19" s="55">
        <v>113401.74</v>
      </c>
      <c r="AY19" s="55">
        <v>10018.74</v>
      </c>
      <c r="AZ19" s="55">
        <v>3324.95</v>
      </c>
      <c r="BA19" s="55">
        <v>0</v>
      </c>
      <c r="BB19" s="55">
        <v>0</v>
      </c>
      <c r="BC19" s="55">
        <v>6245.33</v>
      </c>
      <c r="BD19" s="55">
        <v>0</v>
      </c>
      <c r="BE19" s="55">
        <v>0</v>
      </c>
      <c r="BF19" s="55">
        <v>0</v>
      </c>
      <c r="BG19" s="55">
        <v>179334.18</v>
      </c>
      <c r="BH19" s="55">
        <v>139366.59</v>
      </c>
      <c r="BI19" s="55">
        <v>155.55000000000001</v>
      </c>
      <c r="BJ19" s="55">
        <v>0</v>
      </c>
      <c r="BK19" s="55">
        <v>808.73</v>
      </c>
      <c r="BL19" s="55">
        <v>0</v>
      </c>
      <c r="BM19" s="55">
        <v>0</v>
      </c>
      <c r="BN19" s="55">
        <v>0</v>
      </c>
      <c r="BO19" s="55">
        <v>0</v>
      </c>
      <c r="BP19" s="55">
        <v>0</v>
      </c>
      <c r="BQ19" s="55">
        <v>13749.63</v>
      </c>
      <c r="BR19" s="55">
        <v>5492.02</v>
      </c>
      <c r="BS19" s="55">
        <v>0</v>
      </c>
      <c r="BT19" s="55">
        <v>0</v>
      </c>
      <c r="BU19" s="55">
        <v>0</v>
      </c>
      <c r="BV19" s="55">
        <v>0</v>
      </c>
      <c r="BW19" s="55">
        <v>0</v>
      </c>
      <c r="BX19" s="55">
        <v>0</v>
      </c>
      <c r="BY19" s="55">
        <v>84.55</v>
      </c>
      <c r="BZ19" s="55">
        <v>0</v>
      </c>
      <c r="CA19" s="55">
        <v>14798.46</v>
      </c>
      <c r="CB19" s="55">
        <v>5492.02</v>
      </c>
      <c r="CC19" s="55">
        <v>164535.72</v>
      </c>
      <c r="CD19" s="55">
        <v>133874.57</v>
      </c>
      <c r="CE19" s="60">
        <f t="shared" si="1"/>
        <v>217.464</v>
      </c>
      <c r="CF19" s="60">
        <f t="shared" si="2"/>
        <v>108.38979999999999</v>
      </c>
    </row>
    <row r="20" spans="1:84" s="47" customFormat="1" x14ac:dyDescent="0.25">
      <c r="A20" s="54">
        <v>13</v>
      </c>
      <c r="B20" s="62" t="str">
        <f t="shared" si="0"/>
        <v>13-ий день</v>
      </c>
      <c r="C20" s="55">
        <v>128208.42</v>
      </c>
      <c r="D20" s="55">
        <v>69783.14</v>
      </c>
      <c r="E20" s="55">
        <v>15319.2</v>
      </c>
      <c r="F20" s="55">
        <v>15319.2</v>
      </c>
      <c r="G20" s="55">
        <v>129247.03999999999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55">
        <v>0</v>
      </c>
      <c r="N20" s="55">
        <v>0</v>
      </c>
      <c r="O20" s="55">
        <v>0</v>
      </c>
      <c r="P20" s="55">
        <v>0</v>
      </c>
      <c r="Q20" s="55">
        <v>0</v>
      </c>
      <c r="R20" s="55">
        <v>0</v>
      </c>
      <c r="S20" s="55">
        <v>97784.84</v>
      </c>
      <c r="T20" s="55">
        <v>97784.84</v>
      </c>
      <c r="U20" s="55">
        <v>11847.13</v>
      </c>
      <c r="V20" s="55">
        <v>0</v>
      </c>
      <c r="W20" s="55">
        <v>358712.36</v>
      </c>
      <c r="X20" s="55">
        <v>167567.98000000001</v>
      </c>
      <c r="Y20" s="55">
        <v>25772.79</v>
      </c>
      <c r="Z20" s="55">
        <v>16224.54</v>
      </c>
      <c r="AA20" s="55">
        <v>19144.73</v>
      </c>
      <c r="AB20" s="55">
        <v>3784.63</v>
      </c>
      <c r="AC20" s="55">
        <v>19.239999999999998</v>
      </c>
      <c r="AD20" s="55">
        <v>16.760000000000002</v>
      </c>
      <c r="AE20" s="55">
        <v>0</v>
      </c>
      <c r="AF20" s="55">
        <v>0</v>
      </c>
      <c r="AG20" s="55">
        <v>2094.31</v>
      </c>
      <c r="AH20" s="55">
        <v>0</v>
      </c>
      <c r="AI20" s="55">
        <v>0</v>
      </c>
      <c r="AJ20" s="55">
        <v>0</v>
      </c>
      <c r="AK20" s="55">
        <v>0</v>
      </c>
      <c r="AL20" s="55">
        <v>0</v>
      </c>
      <c r="AM20" s="55">
        <v>0</v>
      </c>
      <c r="AN20" s="55">
        <v>0</v>
      </c>
      <c r="AO20" s="55">
        <v>0</v>
      </c>
      <c r="AP20" s="55">
        <v>0</v>
      </c>
      <c r="AQ20" s="55">
        <v>0</v>
      </c>
      <c r="AR20" s="55">
        <v>0</v>
      </c>
      <c r="AS20" s="55">
        <v>0</v>
      </c>
      <c r="AT20" s="55">
        <v>0</v>
      </c>
      <c r="AU20" s="55">
        <v>3502.61</v>
      </c>
      <c r="AV20" s="55">
        <v>3136.48</v>
      </c>
      <c r="AW20" s="55">
        <v>48859.8</v>
      </c>
      <c r="AX20" s="55">
        <v>48859.8</v>
      </c>
      <c r="AY20" s="55">
        <v>7163.61</v>
      </c>
      <c r="AZ20" s="55">
        <v>0</v>
      </c>
      <c r="BA20" s="55">
        <v>0</v>
      </c>
      <c r="BB20" s="55">
        <v>0</v>
      </c>
      <c r="BC20" s="55">
        <v>6505.66</v>
      </c>
      <c r="BD20" s="55">
        <v>0</v>
      </c>
      <c r="BE20" s="55">
        <v>0</v>
      </c>
      <c r="BF20" s="55">
        <v>0</v>
      </c>
      <c r="BG20" s="55">
        <v>113062.75</v>
      </c>
      <c r="BH20" s="55">
        <v>72022.210000000006</v>
      </c>
      <c r="BI20" s="55">
        <v>156.43</v>
      </c>
      <c r="BJ20" s="55">
        <v>0</v>
      </c>
      <c r="BK20" s="55">
        <v>808.73</v>
      </c>
      <c r="BL20" s="55">
        <v>0</v>
      </c>
      <c r="BM20" s="55">
        <v>0</v>
      </c>
      <c r="BN20" s="55">
        <v>0</v>
      </c>
      <c r="BO20" s="55">
        <v>0</v>
      </c>
      <c r="BP20" s="55">
        <v>0</v>
      </c>
      <c r="BQ20" s="55">
        <v>13750.74</v>
      </c>
      <c r="BR20" s="55">
        <v>5492.02</v>
      </c>
      <c r="BS20" s="55">
        <v>0</v>
      </c>
      <c r="BT20" s="55">
        <v>0</v>
      </c>
      <c r="BU20" s="55">
        <v>0</v>
      </c>
      <c r="BV20" s="55">
        <v>0</v>
      </c>
      <c r="BW20" s="55">
        <v>19160.5</v>
      </c>
      <c r="BX20" s="55">
        <v>19160.5</v>
      </c>
      <c r="BY20" s="55">
        <v>93.81</v>
      </c>
      <c r="BZ20" s="55">
        <v>0</v>
      </c>
      <c r="CA20" s="55">
        <v>33970.199999999997</v>
      </c>
      <c r="CB20" s="55">
        <v>24652.52</v>
      </c>
      <c r="CC20" s="55">
        <v>79092.55</v>
      </c>
      <c r="CD20" s="55">
        <v>47369.7</v>
      </c>
      <c r="CE20" s="60">
        <f t="shared" si="1"/>
        <v>453.53500000000003</v>
      </c>
      <c r="CF20" s="60">
        <f t="shared" si="2"/>
        <v>353.74509999999998</v>
      </c>
    </row>
    <row r="21" spans="1:84" s="47" customFormat="1" x14ac:dyDescent="0.25">
      <c r="A21" s="54">
        <v>14</v>
      </c>
      <c r="B21" s="62" t="str">
        <f t="shared" si="0"/>
        <v>14-ий день</v>
      </c>
      <c r="C21" s="55">
        <v>128287.78</v>
      </c>
      <c r="D21" s="55">
        <v>69724.03</v>
      </c>
      <c r="E21" s="55">
        <v>15807.19</v>
      </c>
      <c r="F21" s="55">
        <v>15807.19</v>
      </c>
      <c r="G21" s="55">
        <v>129294.92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55">
        <v>0</v>
      </c>
      <c r="N21" s="55">
        <v>0</v>
      </c>
      <c r="O21" s="55">
        <v>0</v>
      </c>
      <c r="P21" s="55">
        <v>0</v>
      </c>
      <c r="Q21" s="55">
        <v>0</v>
      </c>
      <c r="R21" s="55">
        <v>0</v>
      </c>
      <c r="S21" s="55">
        <v>96782.94</v>
      </c>
      <c r="T21" s="55">
        <v>96782.94</v>
      </c>
      <c r="U21" s="55">
        <v>11847.13</v>
      </c>
      <c r="V21" s="55">
        <v>0</v>
      </c>
      <c r="W21" s="55">
        <v>358325.7</v>
      </c>
      <c r="X21" s="55">
        <v>166506.98000000001</v>
      </c>
      <c r="Y21" s="55">
        <v>25592.34</v>
      </c>
      <c r="Z21" s="55">
        <v>16198.35</v>
      </c>
      <c r="AA21" s="55">
        <v>19634.41</v>
      </c>
      <c r="AB21" s="55">
        <v>3784.63</v>
      </c>
      <c r="AC21" s="55">
        <v>19.239999999999998</v>
      </c>
      <c r="AD21" s="55">
        <v>16.760000000000002</v>
      </c>
      <c r="AE21" s="55">
        <v>0</v>
      </c>
      <c r="AF21" s="55">
        <v>0</v>
      </c>
      <c r="AG21" s="55">
        <v>1914.57</v>
      </c>
      <c r="AH21" s="55">
        <v>0</v>
      </c>
      <c r="AI21" s="55">
        <v>0</v>
      </c>
      <c r="AJ21" s="55">
        <v>0</v>
      </c>
      <c r="AK21" s="55">
        <v>0</v>
      </c>
      <c r="AL21" s="55">
        <v>0</v>
      </c>
      <c r="AM21" s="55">
        <v>0</v>
      </c>
      <c r="AN21" s="55">
        <v>0</v>
      </c>
      <c r="AO21" s="55">
        <v>0</v>
      </c>
      <c r="AP21" s="55">
        <v>0</v>
      </c>
      <c r="AQ21" s="55">
        <v>0</v>
      </c>
      <c r="AR21" s="55">
        <v>0</v>
      </c>
      <c r="AS21" s="55">
        <v>0</v>
      </c>
      <c r="AT21" s="55">
        <v>0</v>
      </c>
      <c r="AU21" s="55">
        <v>4320.51</v>
      </c>
      <c r="AV21" s="55">
        <v>3539.01</v>
      </c>
      <c r="AW21" s="55">
        <v>28987.7</v>
      </c>
      <c r="AX21" s="55">
        <v>28987.7</v>
      </c>
      <c r="AY21" s="55">
        <v>6252.9</v>
      </c>
      <c r="AZ21" s="55">
        <v>0</v>
      </c>
      <c r="BA21" s="55">
        <v>0</v>
      </c>
      <c r="BB21" s="55">
        <v>0</v>
      </c>
      <c r="BC21" s="55">
        <v>6766</v>
      </c>
      <c r="BD21" s="55">
        <v>0</v>
      </c>
      <c r="BE21" s="55">
        <v>0</v>
      </c>
      <c r="BF21" s="55">
        <v>0</v>
      </c>
      <c r="BG21" s="55">
        <v>93487.66</v>
      </c>
      <c r="BH21" s="55">
        <v>52526.46</v>
      </c>
      <c r="BI21" s="55">
        <v>173.05</v>
      </c>
      <c r="BJ21" s="55">
        <v>0</v>
      </c>
      <c r="BK21" s="55">
        <v>808.73</v>
      </c>
      <c r="BL21" s="55">
        <v>0</v>
      </c>
      <c r="BM21" s="55">
        <v>0</v>
      </c>
      <c r="BN21" s="55">
        <v>0</v>
      </c>
      <c r="BO21" s="55">
        <v>0</v>
      </c>
      <c r="BP21" s="55">
        <v>0</v>
      </c>
      <c r="BQ21" s="55">
        <v>13753.54</v>
      </c>
      <c r="BR21" s="55">
        <v>5492.02</v>
      </c>
      <c r="BS21" s="55">
        <v>0</v>
      </c>
      <c r="BT21" s="55">
        <v>0</v>
      </c>
      <c r="BU21" s="55">
        <v>0</v>
      </c>
      <c r="BV21" s="55">
        <v>0</v>
      </c>
      <c r="BW21" s="55">
        <v>0</v>
      </c>
      <c r="BX21" s="55">
        <v>0</v>
      </c>
      <c r="BY21" s="55">
        <v>59.71</v>
      </c>
      <c r="BZ21" s="55">
        <v>0</v>
      </c>
      <c r="CA21" s="55">
        <v>14795.02</v>
      </c>
      <c r="CB21" s="55">
        <v>5492.02</v>
      </c>
      <c r="CC21" s="55">
        <v>78692.639999999999</v>
      </c>
      <c r="CD21" s="55">
        <v>47034.44</v>
      </c>
      <c r="CE21" s="60">
        <f t="shared" si="1"/>
        <v>455.34840000000003</v>
      </c>
      <c r="CF21" s="60">
        <f t="shared" si="2"/>
        <v>354.01080000000002</v>
      </c>
    </row>
    <row r="22" spans="1:84" s="47" customFormat="1" x14ac:dyDescent="0.25">
      <c r="A22" s="54">
        <v>15</v>
      </c>
      <c r="B22" s="62" t="str">
        <f t="shared" si="0"/>
        <v>15-ий день</v>
      </c>
      <c r="C22" s="55">
        <v>118332</v>
      </c>
      <c r="D22" s="55">
        <v>59713.71</v>
      </c>
      <c r="E22" s="55">
        <v>13015.32</v>
      </c>
      <c r="F22" s="55">
        <v>13015.32</v>
      </c>
      <c r="G22" s="55">
        <v>129342.8</v>
      </c>
      <c r="H22" s="55">
        <v>0</v>
      </c>
      <c r="I22" s="55">
        <v>0</v>
      </c>
      <c r="J22" s="55">
        <v>0</v>
      </c>
      <c r="K22" s="55">
        <v>0</v>
      </c>
      <c r="L22" s="55">
        <v>0</v>
      </c>
      <c r="M22" s="55">
        <v>0</v>
      </c>
      <c r="N22" s="55">
        <v>0</v>
      </c>
      <c r="O22" s="55">
        <v>0</v>
      </c>
      <c r="P22" s="55">
        <v>0</v>
      </c>
      <c r="Q22" s="55">
        <v>0</v>
      </c>
      <c r="R22" s="55">
        <v>0</v>
      </c>
      <c r="S22" s="55">
        <v>106818.92</v>
      </c>
      <c r="T22" s="55">
        <v>106818.92</v>
      </c>
      <c r="U22" s="55">
        <v>11847.13</v>
      </c>
      <c r="V22" s="55">
        <v>0</v>
      </c>
      <c r="W22" s="55">
        <v>355661.91</v>
      </c>
      <c r="X22" s="55">
        <v>166532.63</v>
      </c>
      <c r="Y22" s="55">
        <v>25773.14</v>
      </c>
      <c r="Z22" s="55">
        <v>16357.22</v>
      </c>
      <c r="AA22" s="55">
        <v>19891.72</v>
      </c>
      <c r="AB22" s="55">
        <v>3784.63</v>
      </c>
      <c r="AC22" s="55">
        <v>19.239999999999998</v>
      </c>
      <c r="AD22" s="55">
        <v>16.760000000000002</v>
      </c>
      <c r="AE22" s="55">
        <v>0</v>
      </c>
      <c r="AF22" s="55">
        <v>0</v>
      </c>
      <c r="AG22" s="55">
        <v>1924.74</v>
      </c>
      <c r="AH22" s="55">
        <v>0</v>
      </c>
      <c r="AI22" s="55">
        <v>0</v>
      </c>
      <c r="AJ22" s="55">
        <v>0</v>
      </c>
      <c r="AK22" s="55">
        <v>0</v>
      </c>
      <c r="AL22" s="55">
        <v>0</v>
      </c>
      <c r="AM22" s="55">
        <v>0</v>
      </c>
      <c r="AN22" s="55">
        <v>0</v>
      </c>
      <c r="AO22" s="55">
        <v>0</v>
      </c>
      <c r="AP22" s="55">
        <v>0</v>
      </c>
      <c r="AQ22" s="55">
        <v>0</v>
      </c>
      <c r="AR22" s="55">
        <v>0</v>
      </c>
      <c r="AS22" s="55">
        <v>0</v>
      </c>
      <c r="AT22" s="55">
        <v>0</v>
      </c>
      <c r="AU22" s="55">
        <v>355.24</v>
      </c>
      <c r="AV22" s="55">
        <v>58.34</v>
      </c>
      <c r="AW22" s="55">
        <v>133638.38</v>
      </c>
      <c r="AX22" s="55">
        <v>133638.38</v>
      </c>
      <c r="AY22" s="55">
        <v>7464.62</v>
      </c>
      <c r="AZ22" s="55">
        <v>0</v>
      </c>
      <c r="BA22" s="55">
        <v>0</v>
      </c>
      <c r="BB22" s="55">
        <v>0</v>
      </c>
      <c r="BC22" s="55">
        <v>7026.33</v>
      </c>
      <c r="BD22" s="55">
        <v>0</v>
      </c>
      <c r="BE22" s="55">
        <v>0</v>
      </c>
      <c r="BF22" s="55">
        <v>0</v>
      </c>
      <c r="BG22" s="55">
        <v>196093.4</v>
      </c>
      <c r="BH22" s="55">
        <v>153855.32999999999</v>
      </c>
      <c r="BI22" s="55">
        <v>174.24</v>
      </c>
      <c r="BJ22" s="55">
        <v>0</v>
      </c>
      <c r="BK22" s="55">
        <v>808.73</v>
      </c>
      <c r="BL22" s="55">
        <v>0</v>
      </c>
      <c r="BM22" s="55">
        <v>0</v>
      </c>
      <c r="BN22" s="55">
        <v>0</v>
      </c>
      <c r="BO22" s="55">
        <v>0</v>
      </c>
      <c r="BP22" s="55">
        <v>0</v>
      </c>
      <c r="BQ22" s="55">
        <v>13237.97</v>
      </c>
      <c r="BR22" s="55">
        <v>8634.5499999999993</v>
      </c>
      <c r="BS22" s="55">
        <v>0</v>
      </c>
      <c r="BT22" s="55">
        <v>0</v>
      </c>
      <c r="BU22" s="55">
        <v>0</v>
      </c>
      <c r="BV22" s="55">
        <v>0</v>
      </c>
      <c r="BW22" s="55">
        <v>106431.77</v>
      </c>
      <c r="BX22" s="55">
        <v>104936.21</v>
      </c>
      <c r="BY22" s="55">
        <v>903.05</v>
      </c>
      <c r="BZ22" s="55">
        <v>891.55</v>
      </c>
      <c r="CA22" s="55">
        <v>121555.75</v>
      </c>
      <c r="CB22" s="55">
        <v>114462.31</v>
      </c>
      <c r="CC22" s="55">
        <v>74537.649999999994</v>
      </c>
      <c r="CD22" s="55">
        <v>39393.019999999997</v>
      </c>
      <c r="CE22" s="60">
        <f t="shared" si="1"/>
        <v>477.1574</v>
      </c>
      <c r="CF22" s="60">
        <f t="shared" si="2"/>
        <v>422.74650000000003</v>
      </c>
    </row>
    <row r="23" spans="1:84" s="47" customFormat="1" x14ac:dyDescent="0.25">
      <c r="A23" s="54">
        <v>16</v>
      </c>
      <c r="B23" s="62" t="str">
        <f t="shared" si="0"/>
        <v>16-ий день</v>
      </c>
      <c r="C23" s="55">
        <v>69965.149999999994</v>
      </c>
      <c r="D23" s="55">
        <v>59654.6</v>
      </c>
      <c r="E23" s="55">
        <v>61038.2</v>
      </c>
      <c r="F23" s="55">
        <v>61038.2</v>
      </c>
      <c r="G23" s="55">
        <v>129484.74</v>
      </c>
      <c r="H23" s="55">
        <v>0</v>
      </c>
      <c r="I23" s="55">
        <v>0</v>
      </c>
      <c r="J23" s="55">
        <v>0</v>
      </c>
      <c r="K23" s="55">
        <v>0</v>
      </c>
      <c r="L23" s="55">
        <v>0</v>
      </c>
      <c r="M23" s="55">
        <v>0</v>
      </c>
      <c r="N23" s="55">
        <v>0</v>
      </c>
      <c r="O23" s="55">
        <v>0</v>
      </c>
      <c r="P23" s="55">
        <v>0</v>
      </c>
      <c r="Q23" s="55">
        <v>0</v>
      </c>
      <c r="R23" s="55">
        <v>0</v>
      </c>
      <c r="S23" s="55">
        <v>111091.28</v>
      </c>
      <c r="T23" s="55">
        <v>111091.28</v>
      </c>
      <c r="U23" s="55">
        <v>11847.13</v>
      </c>
      <c r="V23" s="55">
        <v>0</v>
      </c>
      <c r="W23" s="55">
        <v>359732.23</v>
      </c>
      <c r="X23" s="55">
        <v>170745.88</v>
      </c>
      <c r="Y23" s="55">
        <v>25353.15</v>
      </c>
      <c r="Z23" s="55">
        <v>16129.46</v>
      </c>
      <c r="AA23" s="55">
        <v>19134.060000000001</v>
      </c>
      <c r="AB23" s="55">
        <v>3784.63</v>
      </c>
      <c r="AC23" s="55">
        <v>19.239999999999998</v>
      </c>
      <c r="AD23" s="55">
        <v>16.760000000000002</v>
      </c>
      <c r="AE23" s="55">
        <v>0</v>
      </c>
      <c r="AF23" s="55">
        <v>0</v>
      </c>
      <c r="AG23" s="55">
        <v>1951.94</v>
      </c>
      <c r="AH23" s="55">
        <v>0</v>
      </c>
      <c r="AI23" s="55">
        <v>0</v>
      </c>
      <c r="AJ23" s="55">
        <v>0</v>
      </c>
      <c r="AK23" s="55">
        <v>0</v>
      </c>
      <c r="AL23" s="55">
        <v>0</v>
      </c>
      <c r="AM23" s="55">
        <v>0</v>
      </c>
      <c r="AN23" s="55">
        <v>0</v>
      </c>
      <c r="AO23" s="55">
        <v>0</v>
      </c>
      <c r="AP23" s="55">
        <v>0</v>
      </c>
      <c r="AQ23" s="55">
        <v>0</v>
      </c>
      <c r="AR23" s="55">
        <v>0</v>
      </c>
      <c r="AS23" s="55">
        <v>0</v>
      </c>
      <c r="AT23" s="55">
        <v>0</v>
      </c>
      <c r="AU23" s="55">
        <v>3061.38</v>
      </c>
      <c r="AV23" s="55">
        <v>2315.7800000000002</v>
      </c>
      <c r="AW23" s="55">
        <v>87869.5</v>
      </c>
      <c r="AX23" s="55">
        <v>87869.5</v>
      </c>
      <c r="AY23" s="55">
        <v>6987.79</v>
      </c>
      <c r="AZ23" s="55">
        <v>0</v>
      </c>
      <c r="BA23" s="55">
        <v>0</v>
      </c>
      <c r="BB23" s="55">
        <v>0</v>
      </c>
      <c r="BC23" s="55">
        <v>7807.33</v>
      </c>
      <c r="BD23" s="55">
        <v>0</v>
      </c>
      <c r="BE23" s="55">
        <v>0</v>
      </c>
      <c r="BF23" s="55">
        <v>0</v>
      </c>
      <c r="BG23" s="55">
        <v>152184.39000000001</v>
      </c>
      <c r="BH23" s="55">
        <v>110116.13</v>
      </c>
      <c r="BI23" s="55">
        <v>175.68</v>
      </c>
      <c r="BJ23" s="55">
        <v>0</v>
      </c>
      <c r="BK23" s="55">
        <v>808.73</v>
      </c>
      <c r="BL23" s="55">
        <v>0</v>
      </c>
      <c r="BM23" s="55">
        <v>0</v>
      </c>
      <c r="BN23" s="55">
        <v>0</v>
      </c>
      <c r="BO23" s="55">
        <v>0</v>
      </c>
      <c r="BP23" s="55">
        <v>0</v>
      </c>
      <c r="BQ23" s="55">
        <v>13087.36</v>
      </c>
      <c r="BR23" s="55">
        <v>8634.5499999999993</v>
      </c>
      <c r="BS23" s="55">
        <v>0</v>
      </c>
      <c r="BT23" s="55">
        <v>0</v>
      </c>
      <c r="BU23" s="55">
        <v>0</v>
      </c>
      <c r="BV23" s="55">
        <v>0</v>
      </c>
      <c r="BW23" s="55">
        <v>59799.41</v>
      </c>
      <c r="BX23" s="55">
        <v>58973.96</v>
      </c>
      <c r="BY23" s="55">
        <v>45.19</v>
      </c>
      <c r="BZ23" s="55">
        <v>10.29</v>
      </c>
      <c r="CA23" s="55">
        <v>73916.37</v>
      </c>
      <c r="CB23" s="55">
        <v>67618.8</v>
      </c>
      <c r="CC23" s="55">
        <v>78268.02</v>
      </c>
      <c r="CD23" s="55">
        <v>42497.34</v>
      </c>
      <c r="CE23" s="60">
        <f t="shared" si="1"/>
        <v>459.61590000000001</v>
      </c>
      <c r="CF23" s="60">
        <f t="shared" si="2"/>
        <v>401.78019999999998</v>
      </c>
    </row>
    <row r="24" spans="1:84" s="47" customFormat="1" x14ac:dyDescent="0.25">
      <c r="A24" s="54">
        <v>17</v>
      </c>
      <c r="B24" s="62" t="str">
        <f t="shared" si="0"/>
        <v>17-ий день</v>
      </c>
      <c r="C24" s="55">
        <v>69890.179999999993</v>
      </c>
      <c r="D24" s="55">
        <v>59480.04</v>
      </c>
      <c r="E24" s="55">
        <v>61568.71</v>
      </c>
      <c r="F24" s="55">
        <v>61568.71</v>
      </c>
      <c r="G24" s="55">
        <v>129533.03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5">
        <v>0</v>
      </c>
      <c r="N24" s="55">
        <v>0</v>
      </c>
      <c r="O24" s="55">
        <v>0</v>
      </c>
      <c r="P24" s="55">
        <v>0</v>
      </c>
      <c r="Q24" s="55">
        <v>0</v>
      </c>
      <c r="R24" s="55">
        <v>0</v>
      </c>
      <c r="S24" s="55">
        <v>110744.61</v>
      </c>
      <c r="T24" s="55">
        <v>110744.61</v>
      </c>
      <c r="U24" s="55">
        <v>11847.13</v>
      </c>
      <c r="V24" s="55">
        <v>0</v>
      </c>
      <c r="W24" s="55">
        <v>359889.39</v>
      </c>
      <c r="X24" s="55">
        <v>170224.64000000001</v>
      </c>
      <c r="Y24" s="55">
        <v>25496.54</v>
      </c>
      <c r="Z24" s="55">
        <v>16092.29</v>
      </c>
      <c r="AA24" s="55">
        <v>18933.830000000002</v>
      </c>
      <c r="AB24" s="55">
        <v>3597.4</v>
      </c>
      <c r="AC24" s="55">
        <v>19.239999999999998</v>
      </c>
      <c r="AD24" s="55">
        <v>16.760000000000002</v>
      </c>
      <c r="AE24" s="55">
        <v>0</v>
      </c>
      <c r="AF24" s="55">
        <v>0</v>
      </c>
      <c r="AG24" s="55">
        <v>1903.64</v>
      </c>
      <c r="AH24" s="55">
        <v>0</v>
      </c>
      <c r="AI24" s="55">
        <v>0</v>
      </c>
      <c r="AJ24" s="55">
        <v>0</v>
      </c>
      <c r="AK24" s="55">
        <v>0</v>
      </c>
      <c r="AL24" s="55">
        <v>0</v>
      </c>
      <c r="AM24" s="55">
        <v>0</v>
      </c>
      <c r="AN24" s="55">
        <v>0</v>
      </c>
      <c r="AO24" s="55">
        <v>0</v>
      </c>
      <c r="AP24" s="55">
        <v>0</v>
      </c>
      <c r="AQ24" s="55">
        <v>0</v>
      </c>
      <c r="AR24" s="55">
        <v>0</v>
      </c>
      <c r="AS24" s="55">
        <v>0</v>
      </c>
      <c r="AT24" s="55">
        <v>0</v>
      </c>
      <c r="AU24" s="55">
        <v>2640.15</v>
      </c>
      <c r="AV24" s="55">
        <v>2427.5100000000002</v>
      </c>
      <c r="AW24" s="55">
        <v>28987.7</v>
      </c>
      <c r="AX24" s="55">
        <v>28987.7</v>
      </c>
      <c r="AY24" s="55">
        <v>6062.49</v>
      </c>
      <c r="AZ24" s="55">
        <v>0</v>
      </c>
      <c r="BA24" s="55">
        <v>0</v>
      </c>
      <c r="BB24" s="55">
        <v>0</v>
      </c>
      <c r="BC24" s="55">
        <v>8067.67</v>
      </c>
      <c r="BD24" s="55">
        <v>0</v>
      </c>
      <c r="BE24" s="55">
        <v>0</v>
      </c>
      <c r="BF24" s="55">
        <v>0</v>
      </c>
      <c r="BG24" s="55">
        <v>92111.25</v>
      </c>
      <c r="BH24" s="55">
        <v>51121.66</v>
      </c>
      <c r="BI24" s="55">
        <v>189.89</v>
      </c>
      <c r="BJ24" s="55">
        <v>0</v>
      </c>
      <c r="BK24" s="55">
        <v>808.73</v>
      </c>
      <c r="BL24" s="55">
        <v>0</v>
      </c>
      <c r="BM24" s="55">
        <v>0</v>
      </c>
      <c r="BN24" s="55">
        <v>0</v>
      </c>
      <c r="BO24" s="55">
        <v>0</v>
      </c>
      <c r="BP24" s="55">
        <v>0</v>
      </c>
      <c r="BQ24" s="55">
        <v>12453.77</v>
      </c>
      <c r="BR24" s="55">
        <v>8634.5499999999993</v>
      </c>
      <c r="BS24" s="55">
        <v>0</v>
      </c>
      <c r="BT24" s="55">
        <v>0</v>
      </c>
      <c r="BU24" s="55">
        <v>0</v>
      </c>
      <c r="BV24" s="55">
        <v>0</v>
      </c>
      <c r="BW24" s="55">
        <v>0</v>
      </c>
      <c r="BX24" s="55">
        <v>0</v>
      </c>
      <c r="BY24" s="55">
        <v>29.62</v>
      </c>
      <c r="BZ24" s="55">
        <v>0</v>
      </c>
      <c r="CA24" s="55">
        <v>13482.01</v>
      </c>
      <c r="CB24" s="55">
        <v>8634.5499999999993</v>
      </c>
      <c r="CC24" s="55">
        <v>78629.240000000005</v>
      </c>
      <c r="CD24" s="55">
        <v>42487.12</v>
      </c>
      <c r="CE24" s="60">
        <f t="shared" si="1"/>
        <v>457.70429999999999</v>
      </c>
      <c r="CF24" s="60">
        <f t="shared" si="2"/>
        <v>400.65</v>
      </c>
    </row>
    <row r="25" spans="1:84" s="47" customFormat="1" x14ac:dyDescent="0.25">
      <c r="A25" s="54">
        <v>18</v>
      </c>
      <c r="B25" s="62" t="str">
        <f t="shared" si="0"/>
        <v>18-ий день</v>
      </c>
      <c r="C25" s="55">
        <v>67416.39</v>
      </c>
      <c r="D25" s="55">
        <v>56978.77</v>
      </c>
      <c r="E25" s="55">
        <v>60679.55</v>
      </c>
      <c r="F25" s="55">
        <v>60679.55</v>
      </c>
      <c r="G25" s="55">
        <v>129580.91</v>
      </c>
      <c r="H25" s="55">
        <v>0</v>
      </c>
      <c r="I25" s="55">
        <v>0</v>
      </c>
      <c r="J25" s="55">
        <v>0</v>
      </c>
      <c r="K25" s="55">
        <v>0</v>
      </c>
      <c r="L25" s="55">
        <v>0</v>
      </c>
      <c r="M25" s="55">
        <v>0</v>
      </c>
      <c r="N25" s="55">
        <v>0</v>
      </c>
      <c r="O25" s="55">
        <v>0</v>
      </c>
      <c r="P25" s="55">
        <v>0</v>
      </c>
      <c r="Q25" s="55">
        <v>0</v>
      </c>
      <c r="R25" s="55">
        <v>0</v>
      </c>
      <c r="S25" s="55">
        <v>110412.62</v>
      </c>
      <c r="T25" s="55">
        <v>110412.62</v>
      </c>
      <c r="U25" s="55">
        <v>11847.13</v>
      </c>
      <c r="V25" s="55">
        <v>0</v>
      </c>
      <c r="W25" s="55">
        <v>356242.34</v>
      </c>
      <c r="X25" s="55">
        <v>167391.39000000001</v>
      </c>
      <c r="Y25" s="55">
        <v>25101.83</v>
      </c>
      <c r="Z25" s="55">
        <v>15970.98</v>
      </c>
      <c r="AA25" s="55">
        <v>18657.91</v>
      </c>
      <c r="AB25" s="55">
        <v>3563.05</v>
      </c>
      <c r="AC25" s="55">
        <v>17.77</v>
      </c>
      <c r="AD25" s="55">
        <v>16.760000000000002</v>
      </c>
      <c r="AE25" s="55">
        <v>0</v>
      </c>
      <c r="AF25" s="55">
        <v>0</v>
      </c>
      <c r="AG25" s="55">
        <v>1858.99</v>
      </c>
      <c r="AH25" s="55">
        <v>0</v>
      </c>
      <c r="AI25" s="55">
        <v>0</v>
      </c>
      <c r="AJ25" s="55">
        <v>0</v>
      </c>
      <c r="AK25" s="55">
        <v>0</v>
      </c>
      <c r="AL25" s="55">
        <v>0</v>
      </c>
      <c r="AM25" s="55">
        <v>0</v>
      </c>
      <c r="AN25" s="55">
        <v>0</v>
      </c>
      <c r="AO25" s="55">
        <v>0</v>
      </c>
      <c r="AP25" s="55">
        <v>0</v>
      </c>
      <c r="AQ25" s="55">
        <v>0</v>
      </c>
      <c r="AR25" s="55">
        <v>0</v>
      </c>
      <c r="AS25" s="55">
        <v>0</v>
      </c>
      <c r="AT25" s="55">
        <v>0</v>
      </c>
      <c r="AU25" s="55">
        <v>4021.69</v>
      </c>
      <c r="AV25" s="55">
        <v>3634.58</v>
      </c>
      <c r="AW25" s="55">
        <v>28987.7</v>
      </c>
      <c r="AX25" s="55">
        <v>28987.7</v>
      </c>
      <c r="AY25" s="55">
        <v>5762.84</v>
      </c>
      <c r="AZ25" s="55">
        <v>0</v>
      </c>
      <c r="BA25" s="55">
        <v>0</v>
      </c>
      <c r="BB25" s="55">
        <v>0</v>
      </c>
      <c r="BC25" s="55">
        <v>8344.9699999999993</v>
      </c>
      <c r="BD25" s="55">
        <v>0</v>
      </c>
      <c r="BE25" s="55">
        <v>0</v>
      </c>
      <c r="BF25" s="55">
        <v>0</v>
      </c>
      <c r="BG25" s="55">
        <v>92753.7</v>
      </c>
      <c r="BH25" s="55">
        <v>52173.08</v>
      </c>
      <c r="BI25" s="55">
        <v>192.56</v>
      </c>
      <c r="BJ25" s="55">
        <v>0</v>
      </c>
      <c r="BK25" s="55">
        <v>808.73</v>
      </c>
      <c r="BL25" s="55">
        <v>0</v>
      </c>
      <c r="BM25" s="55">
        <v>0</v>
      </c>
      <c r="BN25" s="55">
        <v>0</v>
      </c>
      <c r="BO25" s="55">
        <v>0</v>
      </c>
      <c r="BP25" s="55">
        <v>0</v>
      </c>
      <c r="BQ25" s="55">
        <v>12280.21</v>
      </c>
      <c r="BR25" s="55">
        <v>8611.23</v>
      </c>
      <c r="BS25" s="55">
        <v>0</v>
      </c>
      <c r="BT25" s="55">
        <v>0</v>
      </c>
      <c r="BU25" s="55">
        <v>0</v>
      </c>
      <c r="BV25" s="55">
        <v>0</v>
      </c>
      <c r="BW25" s="55">
        <v>0</v>
      </c>
      <c r="BX25" s="55">
        <v>0</v>
      </c>
      <c r="BY25" s="55">
        <v>18.21</v>
      </c>
      <c r="BZ25" s="55">
        <v>0</v>
      </c>
      <c r="CA25" s="55">
        <v>13299.7</v>
      </c>
      <c r="CB25" s="55">
        <v>8611.23</v>
      </c>
      <c r="CC25" s="55">
        <v>79454</v>
      </c>
      <c r="CD25" s="55">
        <v>43561.86</v>
      </c>
      <c r="CE25" s="60">
        <f t="shared" si="1"/>
        <v>448.363</v>
      </c>
      <c r="CF25" s="60">
        <v>384.26139999999998</v>
      </c>
    </row>
    <row r="26" spans="1:84" s="47" customFormat="1" x14ac:dyDescent="0.25">
      <c r="A26" s="54">
        <v>19</v>
      </c>
      <c r="B26" s="62" t="str">
        <f t="shared" si="0"/>
        <v>19-ий день</v>
      </c>
      <c r="C26" s="55">
        <v>66968.759999999995</v>
      </c>
      <c r="D26" s="55">
        <v>56539.040000000001</v>
      </c>
      <c r="E26" s="55">
        <v>62813.31</v>
      </c>
      <c r="F26" s="55">
        <v>62813.31</v>
      </c>
      <c r="G26" s="55">
        <v>129627.94</v>
      </c>
      <c r="H26" s="55">
        <v>0</v>
      </c>
      <c r="I26" s="55">
        <v>0</v>
      </c>
      <c r="J26" s="55">
        <v>0</v>
      </c>
      <c r="K26" s="55">
        <v>0</v>
      </c>
      <c r="L26" s="55">
        <v>0</v>
      </c>
      <c r="M26" s="55">
        <v>0</v>
      </c>
      <c r="N26" s="55">
        <v>0</v>
      </c>
      <c r="O26" s="55">
        <v>0</v>
      </c>
      <c r="P26" s="55">
        <v>0</v>
      </c>
      <c r="Q26" s="55">
        <v>0</v>
      </c>
      <c r="R26" s="55">
        <v>0</v>
      </c>
      <c r="S26" s="55">
        <v>110404.48</v>
      </c>
      <c r="T26" s="55">
        <v>110404.48</v>
      </c>
      <c r="U26" s="55">
        <v>11847.13</v>
      </c>
      <c r="V26" s="55">
        <v>0</v>
      </c>
      <c r="W26" s="55">
        <v>357967.35</v>
      </c>
      <c r="X26" s="55">
        <v>166943.51999999999</v>
      </c>
      <c r="Y26" s="55">
        <v>24982.02</v>
      </c>
      <c r="Z26" s="55">
        <v>15919.93</v>
      </c>
      <c r="AA26" s="55">
        <v>19675.080000000002</v>
      </c>
      <c r="AB26" s="55">
        <v>3559.51</v>
      </c>
      <c r="AC26" s="55">
        <v>17.77</v>
      </c>
      <c r="AD26" s="55">
        <v>16.760000000000002</v>
      </c>
      <c r="AE26" s="55">
        <v>0</v>
      </c>
      <c r="AF26" s="55">
        <v>0</v>
      </c>
      <c r="AG26" s="55">
        <v>1838.34</v>
      </c>
      <c r="AH26" s="55">
        <v>0</v>
      </c>
      <c r="AI26" s="55">
        <v>0</v>
      </c>
      <c r="AJ26" s="55">
        <v>0</v>
      </c>
      <c r="AK26" s="55">
        <v>0</v>
      </c>
      <c r="AL26" s="55">
        <v>0</v>
      </c>
      <c r="AM26" s="55">
        <v>0</v>
      </c>
      <c r="AN26" s="55">
        <v>0</v>
      </c>
      <c r="AO26" s="55">
        <v>0</v>
      </c>
      <c r="AP26" s="55">
        <v>0</v>
      </c>
      <c r="AQ26" s="55">
        <v>0</v>
      </c>
      <c r="AR26" s="55">
        <v>0</v>
      </c>
      <c r="AS26" s="55">
        <v>0</v>
      </c>
      <c r="AT26" s="55">
        <v>0</v>
      </c>
      <c r="AU26" s="55">
        <v>4211.29</v>
      </c>
      <c r="AV26" s="55">
        <v>3711.32</v>
      </c>
      <c r="AW26" s="55">
        <v>28987.7</v>
      </c>
      <c r="AX26" s="55">
        <v>28987.7</v>
      </c>
      <c r="AY26" s="55">
        <v>5561.94</v>
      </c>
      <c r="AZ26" s="55">
        <v>0</v>
      </c>
      <c r="BA26" s="55">
        <v>0</v>
      </c>
      <c r="BB26" s="55">
        <v>0</v>
      </c>
      <c r="BC26" s="55">
        <v>8589.3799999999992</v>
      </c>
      <c r="BD26" s="55">
        <v>0</v>
      </c>
      <c r="BE26" s="55">
        <v>0</v>
      </c>
      <c r="BF26" s="55">
        <v>0</v>
      </c>
      <c r="BG26" s="55">
        <v>93863.53</v>
      </c>
      <c r="BH26" s="55">
        <v>52195.22</v>
      </c>
      <c r="BI26" s="55">
        <v>193</v>
      </c>
      <c r="BJ26" s="55">
        <v>0</v>
      </c>
      <c r="BK26" s="55">
        <v>808.73</v>
      </c>
      <c r="BL26" s="55">
        <v>0</v>
      </c>
      <c r="BM26" s="55">
        <v>0</v>
      </c>
      <c r="BN26" s="55">
        <v>0</v>
      </c>
      <c r="BO26" s="55">
        <v>0</v>
      </c>
      <c r="BP26" s="55">
        <v>0</v>
      </c>
      <c r="BQ26" s="55">
        <v>12162.28</v>
      </c>
      <c r="BR26" s="55">
        <v>8610.6200000000008</v>
      </c>
      <c r="BS26" s="55">
        <v>0</v>
      </c>
      <c r="BT26" s="55">
        <v>0</v>
      </c>
      <c r="BU26" s="55">
        <v>0</v>
      </c>
      <c r="BV26" s="55">
        <v>0</v>
      </c>
      <c r="BW26" s="55">
        <v>0</v>
      </c>
      <c r="BX26" s="55">
        <v>0</v>
      </c>
      <c r="BY26" s="55">
        <v>87.02</v>
      </c>
      <c r="BZ26" s="55">
        <v>0</v>
      </c>
      <c r="CA26" s="55">
        <v>13251.02</v>
      </c>
      <c r="CB26" s="55">
        <v>8610.6200000000008</v>
      </c>
      <c r="CC26" s="55">
        <v>80612.509999999995</v>
      </c>
      <c r="CD26" s="55">
        <v>43584.6</v>
      </c>
      <c r="CE26" s="60">
        <f t="shared" si="1"/>
        <v>444.05930000000001</v>
      </c>
      <c r="CF26" s="60">
        <v>383.03320000000002</v>
      </c>
    </row>
    <row r="27" spans="1:84" s="47" customFormat="1" x14ac:dyDescent="0.25">
      <c r="A27" s="54">
        <v>20</v>
      </c>
      <c r="B27" s="62" t="str">
        <f t="shared" si="0"/>
        <v>20-ий день</v>
      </c>
      <c r="C27" s="55">
        <v>74033.279999999999</v>
      </c>
      <c r="D27" s="55">
        <v>63610.559999999998</v>
      </c>
      <c r="E27" s="55">
        <v>88368.72</v>
      </c>
      <c r="F27" s="55">
        <v>88368.72</v>
      </c>
      <c r="G27" s="55">
        <v>0</v>
      </c>
      <c r="H27" s="55">
        <v>0</v>
      </c>
      <c r="I27" s="55">
        <v>0</v>
      </c>
      <c r="J27" s="55">
        <v>0</v>
      </c>
      <c r="K27" s="55">
        <v>0</v>
      </c>
      <c r="L27" s="55">
        <v>0</v>
      </c>
      <c r="M27" s="55">
        <v>0</v>
      </c>
      <c r="N27" s="55">
        <v>0</v>
      </c>
      <c r="O27" s="55">
        <v>0</v>
      </c>
      <c r="P27" s="55">
        <v>0</v>
      </c>
      <c r="Q27" s="55">
        <v>0</v>
      </c>
      <c r="R27" s="55">
        <v>0</v>
      </c>
      <c r="S27" s="55">
        <v>112043.14</v>
      </c>
      <c r="T27" s="55">
        <v>112043.14</v>
      </c>
      <c r="U27" s="55">
        <v>11847.13</v>
      </c>
      <c r="V27" s="55">
        <v>0</v>
      </c>
      <c r="W27" s="55">
        <v>262598.01</v>
      </c>
      <c r="X27" s="55">
        <v>175653.7</v>
      </c>
      <c r="Y27" s="55">
        <v>26211.7</v>
      </c>
      <c r="Z27" s="55">
        <v>17259.29</v>
      </c>
      <c r="AA27" s="55">
        <v>21411.81</v>
      </c>
      <c r="AB27" s="55">
        <v>3558.97</v>
      </c>
      <c r="AC27" s="55">
        <v>17.77</v>
      </c>
      <c r="AD27" s="55">
        <v>16.760000000000002</v>
      </c>
      <c r="AE27" s="55">
        <v>0</v>
      </c>
      <c r="AF27" s="55">
        <v>0</v>
      </c>
      <c r="AG27" s="55">
        <v>1870.45</v>
      </c>
      <c r="AH27" s="55">
        <v>0</v>
      </c>
      <c r="AI27" s="55">
        <v>0</v>
      </c>
      <c r="AJ27" s="55">
        <v>0</v>
      </c>
      <c r="AK27" s="55">
        <v>0</v>
      </c>
      <c r="AL27" s="55">
        <v>0</v>
      </c>
      <c r="AM27" s="55">
        <v>0</v>
      </c>
      <c r="AN27" s="55">
        <v>0</v>
      </c>
      <c r="AO27" s="55">
        <v>0</v>
      </c>
      <c r="AP27" s="55">
        <v>0</v>
      </c>
      <c r="AQ27" s="55">
        <v>0</v>
      </c>
      <c r="AR27" s="55">
        <v>0</v>
      </c>
      <c r="AS27" s="55">
        <v>0</v>
      </c>
      <c r="AT27" s="55">
        <v>0</v>
      </c>
      <c r="AU27" s="55">
        <v>1283.68</v>
      </c>
      <c r="AV27" s="55">
        <v>848.74</v>
      </c>
      <c r="AW27" s="55">
        <v>28987.7</v>
      </c>
      <c r="AX27" s="55">
        <v>28987.7</v>
      </c>
      <c r="AY27" s="55">
        <v>5261.69</v>
      </c>
      <c r="AZ27" s="55">
        <v>0</v>
      </c>
      <c r="BA27" s="55">
        <v>0</v>
      </c>
      <c r="BB27" s="55">
        <v>0</v>
      </c>
      <c r="BC27" s="55">
        <v>8363.74</v>
      </c>
      <c r="BD27" s="55">
        <v>0</v>
      </c>
      <c r="BE27" s="55">
        <v>0</v>
      </c>
      <c r="BF27" s="55">
        <v>0</v>
      </c>
      <c r="BG27" s="55">
        <v>93408.56</v>
      </c>
      <c r="BH27" s="55">
        <v>50671.47</v>
      </c>
      <c r="BI27" s="55">
        <v>194.7</v>
      </c>
      <c r="BJ27" s="55">
        <v>0</v>
      </c>
      <c r="BK27" s="55">
        <v>808.73</v>
      </c>
      <c r="BL27" s="55">
        <v>0</v>
      </c>
      <c r="BM27" s="55">
        <v>0</v>
      </c>
      <c r="BN27" s="55">
        <v>0</v>
      </c>
      <c r="BO27" s="55">
        <v>0</v>
      </c>
      <c r="BP27" s="55">
        <v>0</v>
      </c>
      <c r="BQ27" s="55">
        <v>11459.43</v>
      </c>
      <c r="BR27" s="55">
        <v>8226.2999999999993</v>
      </c>
      <c r="BS27" s="55">
        <v>0</v>
      </c>
      <c r="BT27" s="55">
        <v>0</v>
      </c>
      <c r="BU27" s="55">
        <v>0</v>
      </c>
      <c r="BV27" s="55">
        <v>0</v>
      </c>
      <c r="BW27" s="55">
        <v>0</v>
      </c>
      <c r="BX27" s="55">
        <v>0</v>
      </c>
      <c r="BY27" s="55">
        <v>5.72</v>
      </c>
      <c r="BZ27" s="55">
        <v>0</v>
      </c>
      <c r="CA27" s="55">
        <v>12468.58</v>
      </c>
      <c r="CB27" s="55">
        <v>8226.2999999999993</v>
      </c>
      <c r="CC27" s="55">
        <v>80939.98</v>
      </c>
      <c r="CD27" s="55">
        <v>42445.17</v>
      </c>
      <c r="CE27" s="60">
        <f t="shared" si="1"/>
        <v>324.43549999999999</v>
      </c>
      <c r="CF27" s="60">
        <f t="shared" si="2"/>
        <v>413.83670000000001</v>
      </c>
    </row>
    <row r="28" spans="1:84" s="47" customFormat="1" x14ac:dyDescent="0.25">
      <c r="A28" s="54">
        <v>21</v>
      </c>
      <c r="B28" s="62" t="str">
        <f t="shared" si="0"/>
        <v>21-ий день</v>
      </c>
      <c r="C28" s="55">
        <v>64306.76</v>
      </c>
      <c r="D28" s="55">
        <v>53488.83</v>
      </c>
      <c r="E28" s="55">
        <v>119211.05</v>
      </c>
      <c r="F28" s="55">
        <v>119211.05</v>
      </c>
      <c r="G28" s="55">
        <v>0</v>
      </c>
      <c r="H28" s="55">
        <v>0</v>
      </c>
      <c r="I28" s="55">
        <v>0</v>
      </c>
      <c r="J28" s="55">
        <v>0</v>
      </c>
      <c r="K28" s="55">
        <v>0</v>
      </c>
      <c r="L28" s="55">
        <v>0</v>
      </c>
      <c r="M28" s="55">
        <v>0</v>
      </c>
      <c r="N28" s="55">
        <v>0</v>
      </c>
      <c r="O28" s="55">
        <v>0</v>
      </c>
      <c r="P28" s="55">
        <v>0</v>
      </c>
      <c r="Q28" s="55">
        <v>0</v>
      </c>
      <c r="R28" s="55">
        <v>0</v>
      </c>
      <c r="S28" s="55">
        <v>123601.28</v>
      </c>
      <c r="T28" s="55">
        <v>123601.28</v>
      </c>
      <c r="U28" s="55">
        <v>11847.13</v>
      </c>
      <c r="V28" s="55">
        <v>0</v>
      </c>
      <c r="W28" s="55">
        <v>295271.96000000002</v>
      </c>
      <c r="X28" s="55">
        <v>177090.11</v>
      </c>
      <c r="Y28" s="55">
        <v>26283.78</v>
      </c>
      <c r="Z28" s="55">
        <v>17447.32</v>
      </c>
      <c r="AA28" s="55">
        <v>36854.26</v>
      </c>
      <c r="AB28" s="55">
        <v>3561.55</v>
      </c>
      <c r="AC28" s="55">
        <v>17.77</v>
      </c>
      <c r="AD28" s="55">
        <v>16.760000000000002</v>
      </c>
      <c r="AE28" s="55">
        <v>0</v>
      </c>
      <c r="AF28" s="55">
        <v>0</v>
      </c>
      <c r="AG28" s="55">
        <v>1900.14</v>
      </c>
      <c r="AH28" s="55">
        <v>0</v>
      </c>
      <c r="AI28" s="55">
        <v>0</v>
      </c>
      <c r="AJ28" s="55">
        <v>0</v>
      </c>
      <c r="AK28" s="55">
        <v>0</v>
      </c>
      <c r="AL28" s="55">
        <v>0</v>
      </c>
      <c r="AM28" s="55">
        <v>0</v>
      </c>
      <c r="AN28" s="55">
        <v>0</v>
      </c>
      <c r="AO28" s="55">
        <v>0</v>
      </c>
      <c r="AP28" s="55">
        <v>0</v>
      </c>
      <c r="AQ28" s="55">
        <v>0</v>
      </c>
      <c r="AR28" s="55">
        <v>0</v>
      </c>
      <c r="AS28" s="55">
        <v>0</v>
      </c>
      <c r="AT28" s="55">
        <v>0</v>
      </c>
      <c r="AU28" s="55">
        <v>2109.5700000000002</v>
      </c>
      <c r="AV28" s="55">
        <v>1480.76</v>
      </c>
      <c r="AW28" s="55">
        <v>144597.59</v>
      </c>
      <c r="AX28" s="55">
        <v>144597.59</v>
      </c>
      <c r="AY28" s="55">
        <v>5366.5</v>
      </c>
      <c r="AZ28" s="55">
        <v>0</v>
      </c>
      <c r="BA28" s="55">
        <v>0</v>
      </c>
      <c r="BB28" s="55">
        <v>0</v>
      </c>
      <c r="BC28" s="55">
        <v>7818.94</v>
      </c>
      <c r="BD28" s="55">
        <v>0</v>
      </c>
      <c r="BE28" s="55">
        <v>0</v>
      </c>
      <c r="BF28" s="55">
        <v>0</v>
      </c>
      <c r="BG28" s="55">
        <v>224948.55</v>
      </c>
      <c r="BH28" s="55">
        <v>167103.99</v>
      </c>
      <c r="BI28" s="55">
        <v>269.77999999999997</v>
      </c>
      <c r="BJ28" s="55">
        <v>0</v>
      </c>
      <c r="BK28" s="55">
        <v>808.73</v>
      </c>
      <c r="BL28" s="55">
        <v>0</v>
      </c>
      <c r="BM28" s="55">
        <v>0</v>
      </c>
      <c r="BN28" s="55">
        <v>0</v>
      </c>
      <c r="BO28" s="55">
        <v>0</v>
      </c>
      <c r="BP28" s="55">
        <v>0</v>
      </c>
      <c r="BQ28" s="55">
        <v>11417.78</v>
      </c>
      <c r="BR28" s="55">
        <v>8226.91</v>
      </c>
      <c r="BS28" s="55">
        <v>0</v>
      </c>
      <c r="BT28" s="55">
        <v>0</v>
      </c>
      <c r="BU28" s="55">
        <v>0</v>
      </c>
      <c r="BV28" s="55">
        <v>0</v>
      </c>
      <c r="BW28" s="55">
        <v>116081.27</v>
      </c>
      <c r="BX28" s="55">
        <v>115794.19</v>
      </c>
      <c r="BY28" s="55">
        <v>3.22</v>
      </c>
      <c r="BZ28" s="55">
        <v>0</v>
      </c>
      <c r="CA28" s="55">
        <v>128580.78</v>
      </c>
      <c r="CB28" s="55">
        <v>124021.11</v>
      </c>
      <c r="CC28" s="55">
        <v>96367.77</v>
      </c>
      <c r="CD28" s="55">
        <v>43082.879999999997</v>
      </c>
      <c r="CE28" s="60">
        <v>306.40109999999999</v>
      </c>
      <c r="CF28" s="60">
        <f t="shared" si="2"/>
        <v>411.04520000000002</v>
      </c>
    </row>
    <row r="29" spans="1:84" s="47" customFormat="1" x14ac:dyDescent="0.25">
      <c r="A29" s="54">
        <v>22</v>
      </c>
      <c r="B29" s="62" t="str">
        <f t="shared" si="0"/>
        <v>22-ий день</v>
      </c>
      <c r="C29" s="55">
        <v>64845.79</v>
      </c>
      <c r="D29" s="55">
        <v>53480.71</v>
      </c>
      <c r="E29" s="55">
        <v>55536.43</v>
      </c>
      <c r="F29" s="55">
        <v>55536.43</v>
      </c>
      <c r="G29" s="55">
        <v>0</v>
      </c>
      <c r="H29" s="55">
        <v>0</v>
      </c>
      <c r="I29" s="55">
        <v>0</v>
      </c>
      <c r="J29" s="55">
        <v>0</v>
      </c>
      <c r="K29" s="55">
        <v>0</v>
      </c>
      <c r="L29" s="55">
        <v>0</v>
      </c>
      <c r="M29" s="55">
        <v>0</v>
      </c>
      <c r="N29" s="55">
        <v>0</v>
      </c>
      <c r="O29" s="55">
        <v>0</v>
      </c>
      <c r="P29" s="55">
        <v>0</v>
      </c>
      <c r="Q29" s="55">
        <v>0</v>
      </c>
      <c r="R29" s="55">
        <v>0</v>
      </c>
      <c r="S29" s="55">
        <v>123728.5</v>
      </c>
      <c r="T29" s="55">
        <v>123728.5</v>
      </c>
      <c r="U29" s="55">
        <v>11847.13</v>
      </c>
      <c r="V29" s="55">
        <v>0</v>
      </c>
      <c r="W29" s="55">
        <v>232263.59</v>
      </c>
      <c r="X29" s="55">
        <v>177209.21</v>
      </c>
      <c r="Y29" s="55">
        <v>26301.02</v>
      </c>
      <c r="Z29" s="55">
        <v>17446.59</v>
      </c>
      <c r="AA29" s="55">
        <v>38771.08</v>
      </c>
      <c r="AB29" s="55">
        <v>3557.04</v>
      </c>
      <c r="AC29" s="55">
        <v>17.77</v>
      </c>
      <c r="AD29" s="55">
        <v>16.760000000000002</v>
      </c>
      <c r="AE29" s="55">
        <v>0</v>
      </c>
      <c r="AF29" s="55">
        <v>0</v>
      </c>
      <c r="AG29" s="55">
        <v>1849.54</v>
      </c>
      <c r="AH29" s="55">
        <v>0</v>
      </c>
      <c r="AI29" s="55">
        <v>0</v>
      </c>
      <c r="AJ29" s="55">
        <v>0</v>
      </c>
      <c r="AK29" s="55">
        <v>0</v>
      </c>
      <c r="AL29" s="55">
        <v>0</v>
      </c>
      <c r="AM29" s="55">
        <v>0</v>
      </c>
      <c r="AN29" s="55">
        <v>0</v>
      </c>
      <c r="AO29" s="55">
        <v>0</v>
      </c>
      <c r="AP29" s="55">
        <v>0</v>
      </c>
      <c r="AQ29" s="55">
        <v>0</v>
      </c>
      <c r="AR29" s="55">
        <v>0</v>
      </c>
      <c r="AS29" s="55">
        <v>0</v>
      </c>
      <c r="AT29" s="55">
        <v>0</v>
      </c>
      <c r="AU29" s="55">
        <v>1848.58</v>
      </c>
      <c r="AV29" s="55">
        <v>1584.87</v>
      </c>
      <c r="AW29" s="55">
        <v>28987.7</v>
      </c>
      <c r="AX29" s="55">
        <v>28987.7</v>
      </c>
      <c r="AY29" s="55">
        <v>4963.12</v>
      </c>
      <c r="AZ29" s="55">
        <v>0</v>
      </c>
      <c r="BA29" s="55">
        <v>0</v>
      </c>
      <c r="BB29" s="55">
        <v>0</v>
      </c>
      <c r="BC29" s="55">
        <v>7210.12</v>
      </c>
      <c r="BD29" s="55">
        <v>0</v>
      </c>
      <c r="BE29" s="55">
        <v>0</v>
      </c>
      <c r="BF29" s="55">
        <v>0</v>
      </c>
      <c r="BG29" s="55">
        <v>109948.94</v>
      </c>
      <c r="BH29" s="55">
        <v>51592.97</v>
      </c>
      <c r="BI29" s="55">
        <v>271.93</v>
      </c>
      <c r="BJ29" s="55">
        <v>0</v>
      </c>
      <c r="BK29" s="55">
        <v>808.73</v>
      </c>
      <c r="BL29" s="55">
        <v>0</v>
      </c>
      <c r="BM29" s="55">
        <v>0</v>
      </c>
      <c r="BN29" s="55">
        <v>0</v>
      </c>
      <c r="BO29" s="55">
        <v>0</v>
      </c>
      <c r="BP29" s="55">
        <v>0</v>
      </c>
      <c r="BQ29" s="55">
        <v>11412.72</v>
      </c>
      <c r="BR29" s="55">
        <v>8226.75</v>
      </c>
      <c r="BS29" s="55">
        <v>0</v>
      </c>
      <c r="BT29" s="55">
        <v>0</v>
      </c>
      <c r="BU29" s="55">
        <v>0</v>
      </c>
      <c r="BV29" s="55">
        <v>0</v>
      </c>
      <c r="BW29" s="55">
        <v>0</v>
      </c>
      <c r="BX29" s="55">
        <v>0</v>
      </c>
      <c r="BY29" s="55">
        <v>35.299999999999997</v>
      </c>
      <c r="BZ29" s="55">
        <v>0</v>
      </c>
      <c r="CA29" s="55">
        <v>12528.66</v>
      </c>
      <c r="CB29" s="55">
        <v>8226.75</v>
      </c>
      <c r="CC29" s="55">
        <v>97420.27</v>
      </c>
      <c r="CD29" s="55">
        <v>43366.22</v>
      </c>
      <c r="CE29" s="60">
        <f t="shared" si="1"/>
        <v>238.41399999999999</v>
      </c>
      <c r="CF29" s="60">
        <f t="shared" si="2"/>
        <v>408.63420000000002</v>
      </c>
    </row>
    <row r="30" spans="1:84" s="47" customFormat="1" x14ac:dyDescent="0.25">
      <c r="A30" s="54">
        <v>23</v>
      </c>
      <c r="B30" s="62" t="str">
        <f t="shared" si="0"/>
        <v>23-ий день</v>
      </c>
      <c r="C30" s="55">
        <v>65959.91</v>
      </c>
      <c r="D30" s="55">
        <v>54340.21</v>
      </c>
      <c r="E30" s="55">
        <v>26080.68</v>
      </c>
      <c r="F30" s="55">
        <v>26080.68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5">
        <v>0</v>
      </c>
      <c r="M30" s="55">
        <v>0</v>
      </c>
      <c r="N30" s="55">
        <v>0</v>
      </c>
      <c r="O30" s="55">
        <v>0</v>
      </c>
      <c r="P30" s="55">
        <v>0</v>
      </c>
      <c r="Q30" s="55">
        <v>0</v>
      </c>
      <c r="R30" s="55">
        <v>0</v>
      </c>
      <c r="S30" s="55">
        <v>123888.38</v>
      </c>
      <c r="T30" s="55">
        <v>123888.38</v>
      </c>
      <c r="U30" s="55">
        <v>11847.13</v>
      </c>
      <c r="V30" s="55">
        <v>0</v>
      </c>
      <c r="W30" s="55">
        <v>204081.83</v>
      </c>
      <c r="X30" s="55">
        <v>178228.59</v>
      </c>
      <c r="Y30" s="55">
        <v>26275.42</v>
      </c>
      <c r="Z30" s="55">
        <v>17476.45</v>
      </c>
      <c r="AA30" s="55">
        <v>39042.06</v>
      </c>
      <c r="AB30" s="55">
        <v>3534.81</v>
      </c>
      <c r="AC30" s="55">
        <v>17.77</v>
      </c>
      <c r="AD30" s="55">
        <v>16.760000000000002</v>
      </c>
      <c r="AE30" s="55">
        <v>0</v>
      </c>
      <c r="AF30" s="55">
        <v>0</v>
      </c>
      <c r="AG30" s="55">
        <v>2012.3</v>
      </c>
      <c r="AH30" s="55">
        <v>0</v>
      </c>
      <c r="AI30" s="55">
        <v>0</v>
      </c>
      <c r="AJ30" s="55">
        <v>0</v>
      </c>
      <c r="AK30" s="55">
        <v>0</v>
      </c>
      <c r="AL30" s="55">
        <v>0</v>
      </c>
      <c r="AM30" s="55">
        <v>0</v>
      </c>
      <c r="AN30" s="55">
        <v>0</v>
      </c>
      <c r="AO30" s="55">
        <v>0</v>
      </c>
      <c r="AP30" s="55">
        <v>0</v>
      </c>
      <c r="AQ30" s="55">
        <v>0</v>
      </c>
      <c r="AR30" s="55">
        <v>0</v>
      </c>
      <c r="AS30" s="55">
        <v>0</v>
      </c>
      <c r="AT30" s="55">
        <v>0</v>
      </c>
      <c r="AU30" s="55">
        <v>2245.5</v>
      </c>
      <c r="AV30" s="55">
        <v>2023.67</v>
      </c>
      <c r="AW30" s="55">
        <v>28987.7</v>
      </c>
      <c r="AX30" s="55">
        <v>28987.7</v>
      </c>
      <c r="AY30" s="55">
        <v>4981.37</v>
      </c>
      <c r="AZ30" s="55">
        <v>0</v>
      </c>
      <c r="BA30" s="55">
        <v>0</v>
      </c>
      <c r="BB30" s="55">
        <v>0</v>
      </c>
      <c r="BC30" s="55">
        <v>6016.83</v>
      </c>
      <c r="BD30" s="55">
        <v>0</v>
      </c>
      <c r="BE30" s="55">
        <v>0</v>
      </c>
      <c r="BF30" s="55">
        <v>0</v>
      </c>
      <c r="BG30" s="55">
        <v>109578.96</v>
      </c>
      <c r="BH30" s="55">
        <v>52039.4</v>
      </c>
      <c r="BI30" s="55">
        <v>271.93</v>
      </c>
      <c r="BJ30" s="55">
        <v>0</v>
      </c>
      <c r="BK30" s="55">
        <v>808.73</v>
      </c>
      <c r="BL30" s="55">
        <v>0</v>
      </c>
      <c r="BM30" s="55">
        <v>0</v>
      </c>
      <c r="BN30" s="55">
        <v>0</v>
      </c>
      <c r="BO30" s="55">
        <v>0</v>
      </c>
      <c r="BP30" s="55">
        <v>0</v>
      </c>
      <c r="BQ30" s="55">
        <v>11414.56</v>
      </c>
      <c r="BR30" s="55">
        <v>8236.76</v>
      </c>
      <c r="BS30" s="55">
        <v>0</v>
      </c>
      <c r="BT30" s="55">
        <v>0</v>
      </c>
      <c r="BU30" s="55">
        <v>0</v>
      </c>
      <c r="BV30" s="55">
        <v>0</v>
      </c>
      <c r="BW30" s="55">
        <v>0</v>
      </c>
      <c r="BX30" s="55">
        <v>0</v>
      </c>
      <c r="BY30" s="55">
        <v>5.97</v>
      </c>
      <c r="BZ30" s="55">
        <v>0</v>
      </c>
      <c r="CA30" s="55">
        <v>12501.18</v>
      </c>
      <c r="CB30" s="55">
        <v>8236.76</v>
      </c>
      <c r="CC30" s="55">
        <v>97077.77</v>
      </c>
      <c r="CD30" s="55">
        <v>43802.63</v>
      </c>
      <c r="CE30" s="60">
        <f t="shared" ref="CE30" si="3">ROUND(W30/CC30*100,4)</f>
        <v>210.2251</v>
      </c>
      <c r="CF30" s="60">
        <f t="shared" ref="CF30" si="4">ROUND(X30/CD30*100,4)</f>
        <v>406.89019999999999</v>
      </c>
    </row>
    <row r="31" spans="1:84" s="47" customFormat="1" x14ac:dyDescent="0.25">
      <c r="A31" s="54">
        <v>24</v>
      </c>
      <c r="B31" s="62">
        <v>44652</v>
      </c>
      <c r="C31" s="61" t="s">
        <v>167</v>
      </c>
      <c r="D31" s="61" t="s">
        <v>167</v>
      </c>
      <c r="E31" s="61" t="s">
        <v>167</v>
      </c>
      <c r="F31" s="61" t="s">
        <v>167</v>
      </c>
      <c r="G31" s="61" t="s">
        <v>167</v>
      </c>
      <c r="H31" s="61" t="s">
        <v>167</v>
      </c>
      <c r="I31" s="61" t="s">
        <v>167</v>
      </c>
      <c r="J31" s="61" t="s">
        <v>167</v>
      </c>
      <c r="K31" s="61" t="s">
        <v>167</v>
      </c>
      <c r="L31" s="61" t="s">
        <v>167</v>
      </c>
      <c r="M31" s="61" t="s">
        <v>167</v>
      </c>
      <c r="N31" s="61" t="s">
        <v>167</v>
      </c>
      <c r="O31" s="61" t="s">
        <v>167</v>
      </c>
      <c r="P31" s="61" t="s">
        <v>167</v>
      </c>
      <c r="Q31" s="61" t="s">
        <v>167</v>
      </c>
      <c r="R31" s="61" t="s">
        <v>167</v>
      </c>
      <c r="S31" s="61" t="s">
        <v>167</v>
      </c>
      <c r="T31" s="61" t="s">
        <v>167</v>
      </c>
      <c r="U31" s="61" t="s">
        <v>167</v>
      </c>
      <c r="V31" s="61" t="s">
        <v>167</v>
      </c>
      <c r="W31" s="61" t="s">
        <v>167</v>
      </c>
      <c r="X31" s="61" t="s">
        <v>167</v>
      </c>
      <c r="Y31" s="61" t="s">
        <v>167</v>
      </c>
      <c r="Z31" s="61" t="s">
        <v>167</v>
      </c>
      <c r="AA31" s="61" t="s">
        <v>167</v>
      </c>
      <c r="AB31" s="61" t="s">
        <v>167</v>
      </c>
      <c r="AC31" s="61" t="s">
        <v>167</v>
      </c>
      <c r="AD31" s="61" t="s">
        <v>167</v>
      </c>
      <c r="AE31" s="61" t="s">
        <v>167</v>
      </c>
      <c r="AF31" s="61" t="s">
        <v>167</v>
      </c>
      <c r="AG31" s="61" t="s">
        <v>167</v>
      </c>
      <c r="AH31" s="61" t="s">
        <v>167</v>
      </c>
      <c r="AI31" s="61" t="s">
        <v>167</v>
      </c>
      <c r="AJ31" s="61" t="s">
        <v>167</v>
      </c>
      <c r="AK31" s="61" t="s">
        <v>167</v>
      </c>
      <c r="AL31" s="61" t="s">
        <v>167</v>
      </c>
      <c r="AM31" s="61" t="s">
        <v>167</v>
      </c>
      <c r="AN31" s="61" t="s">
        <v>167</v>
      </c>
      <c r="AO31" s="61" t="s">
        <v>167</v>
      </c>
      <c r="AP31" s="61" t="s">
        <v>167</v>
      </c>
      <c r="AQ31" s="61" t="s">
        <v>167</v>
      </c>
      <c r="AR31" s="61" t="s">
        <v>167</v>
      </c>
      <c r="AS31" s="61" t="s">
        <v>167</v>
      </c>
      <c r="AT31" s="61" t="s">
        <v>167</v>
      </c>
      <c r="AU31" s="61" t="s">
        <v>167</v>
      </c>
      <c r="AV31" s="61" t="s">
        <v>167</v>
      </c>
      <c r="AW31" s="61" t="s">
        <v>167</v>
      </c>
      <c r="AX31" s="61" t="s">
        <v>167</v>
      </c>
      <c r="AY31" s="61" t="s">
        <v>167</v>
      </c>
      <c r="AZ31" s="61" t="s">
        <v>167</v>
      </c>
      <c r="BA31" s="61" t="s">
        <v>167</v>
      </c>
      <c r="BB31" s="61" t="s">
        <v>167</v>
      </c>
      <c r="BC31" s="61" t="s">
        <v>167</v>
      </c>
      <c r="BD31" s="61" t="s">
        <v>167</v>
      </c>
      <c r="BE31" s="61" t="s">
        <v>167</v>
      </c>
      <c r="BF31" s="61" t="s">
        <v>167</v>
      </c>
      <c r="BG31" s="61" t="s">
        <v>167</v>
      </c>
      <c r="BH31" s="61" t="s">
        <v>167</v>
      </c>
      <c r="BI31" s="61" t="s">
        <v>167</v>
      </c>
      <c r="BJ31" s="61" t="s">
        <v>167</v>
      </c>
      <c r="BK31" s="61" t="s">
        <v>167</v>
      </c>
      <c r="BL31" s="61" t="s">
        <v>167</v>
      </c>
      <c r="BM31" s="61" t="s">
        <v>167</v>
      </c>
      <c r="BN31" s="61" t="s">
        <v>167</v>
      </c>
      <c r="BO31" s="61" t="s">
        <v>167</v>
      </c>
      <c r="BP31" s="61" t="s">
        <v>167</v>
      </c>
      <c r="BQ31" s="61" t="s">
        <v>167</v>
      </c>
      <c r="BR31" s="61" t="s">
        <v>167</v>
      </c>
      <c r="BS31" s="61" t="s">
        <v>167</v>
      </c>
      <c r="BT31" s="61" t="s">
        <v>167</v>
      </c>
      <c r="BU31" s="61" t="s">
        <v>167</v>
      </c>
      <c r="BV31" s="61" t="s">
        <v>167</v>
      </c>
      <c r="BW31" s="61" t="s">
        <v>167</v>
      </c>
      <c r="BX31" s="61" t="s">
        <v>167</v>
      </c>
      <c r="BY31" s="61" t="s">
        <v>167</v>
      </c>
      <c r="BZ31" s="61" t="s">
        <v>167</v>
      </c>
      <c r="CA31" s="61" t="s">
        <v>167</v>
      </c>
      <c r="CB31" s="61" t="s">
        <v>167</v>
      </c>
      <c r="CC31" s="61" t="s">
        <v>167</v>
      </c>
      <c r="CD31" s="61" t="s">
        <v>167</v>
      </c>
      <c r="CE31" s="60">
        <f>ROUND(AVERAGE(CE8:CE30),4)</f>
        <v>306.18470000000002</v>
      </c>
      <c r="CF31" s="60">
        <f>ROUND(AVERAGE(CF8:CF30),4)</f>
        <v>254.32079999999999</v>
      </c>
    </row>
    <row r="33" spans="21:77" x14ac:dyDescent="0.25">
      <c r="U33" s="59"/>
      <c r="BG33" s="59"/>
      <c r="BY33" s="59"/>
    </row>
  </sheetData>
  <mergeCells count="47">
    <mergeCell ref="A4:A6"/>
    <mergeCell ref="B4:B6"/>
    <mergeCell ref="C4:X4"/>
    <mergeCell ref="Y4:BH4"/>
    <mergeCell ref="BI4:CB4"/>
    <mergeCell ref="U5:V5"/>
    <mergeCell ref="W5:X5"/>
    <mergeCell ref="Y5:Z5"/>
    <mergeCell ref="AA5:AB5"/>
    <mergeCell ref="AM5:AN5"/>
    <mergeCell ref="AO5:AP5"/>
    <mergeCell ref="AQ5:AR5"/>
    <mergeCell ref="AS5:AT5"/>
    <mergeCell ref="AU5:AV5"/>
    <mergeCell ref="AW5:AX5"/>
    <mergeCell ref="CC4:CD5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AC5:AD5"/>
    <mergeCell ref="AE5:AF5"/>
    <mergeCell ref="AG5:AH5"/>
    <mergeCell ref="AI5:AJ5"/>
    <mergeCell ref="AK5:AL5"/>
    <mergeCell ref="BK5:BL5"/>
    <mergeCell ref="CE4:CF5"/>
    <mergeCell ref="A1:CF1"/>
    <mergeCell ref="BI5:BJ5"/>
    <mergeCell ref="BY5:BZ5"/>
    <mergeCell ref="CA5:CB5"/>
    <mergeCell ref="BM5:BN5"/>
    <mergeCell ref="BO5:BP5"/>
    <mergeCell ref="BQ5:BR5"/>
    <mergeCell ref="BS5:BT5"/>
    <mergeCell ref="BU5:BV5"/>
    <mergeCell ref="BW5:BX5"/>
    <mergeCell ref="AY5:AZ5"/>
    <mergeCell ref="BA5:BB5"/>
    <mergeCell ref="BC5:BD5"/>
    <mergeCell ref="BE5:BF5"/>
    <mergeCell ref="BG5:BH5"/>
  </mergeCells>
  <pageMargins left="0.70866141732283472" right="0.70866141732283472" top="0.74803149606299213" bottom="0.74803149606299213" header="0.31496062992125984" footer="0.31496062992125984"/>
  <pageSetup paperSize="8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Додаток 5</vt:lpstr>
      <vt:lpstr>Економічні нормативи</vt:lpstr>
      <vt:lpstr>Складові капіталу</vt:lpstr>
      <vt:lpstr>Складові_LCR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2022-04-08T12:14:01Z</dcterms:modified>
</cp:coreProperties>
</file>